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0" yWindow="100" windowWidth="15480" windowHeight="14200" tabRatio="796" firstSheet="1" activeTab="1"/>
  </bookViews>
  <sheets>
    <sheet name="Sources &amp; Notes" sheetId="1" r:id="rId1"/>
    <sheet name="(1) Census ICPSR age, sex, race" sheetId="2" r:id="rId2"/>
    <sheet name="(2) US1800 LF by sector" sheetId="3" r:id="rId3"/>
  </sheets>
  <definedNames/>
  <calcPr fullCalcOnLoad="1"/>
</workbook>
</file>

<file path=xl/sharedStrings.xml><?xml version="1.0" encoding="utf-8"?>
<sst xmlns="http://schemas.openxmlformats.org/spreadsheetml/2006/main" count="146" uniqueCount="143">
  <si>
    <t>Haines, Michael R., and the Inter-university Consortium for Political and Social Research. HISTORICAL, DEMOGRAPHIC, ECONOMIC, AND SOCIAL DATA: THE UNITED STATES, 1790-2000 [Computer file]. ICPSR02896-v2. Hamilton, NY: Colgate University/Ann Arbor: MI: Inter-university Consortium for Political and Social Research [producers], 2004. Ann Arbor, MI: Inter-university Consortium for Political and Social Research [distributor], 2005-04-29.</t>
  </si>
  <si>
    <t>Source: ICPSR 2896 by Michael Haines (Computer File Compilation of the 1800 Census Compendium)</t>
  </si>
  <si>
    <t>county          int    %9.0g                  ICPSR county code</t>
  </si>
  <si>
    <t>name            str17  %17s                   Name of state/county</t>
  </si>
  <si>
    <t>totpop          float  %9.0g                  Total population, 1800</t>
  </si>
  <si>
    <t>totpopc         float  %9.0g                  Total population (in 1900</t>
  </si>
  <si>
    <t>See the variable descriptions at the bottom of this sheet.</t>
  </si>
  <si>
    <t>State population totals, US Second census 1800</t>
  </si>
  <si>
    <r>
      <t xml:space="preserve">Weiss, Thomas (1992), "U.S. Labor Force Estimates and Economic Growth, 1800-1860," in Robert E. Gallman and John Joseph Wallis (eds.), </t>
    </r>
    <r>
      <rPr>
        <i/>
        <sz val="11"/>
        <color indexed="8"/>
        <rFont val="Calibri"/>
        <family val="2"/>
      </rPr>
      <t>American Economic Growth and Standards of Living before the Civil War,</t>
    </r>
    <r>
      <rPr>
        <sz val="11"/>
        <color indexed="8"/>
        <rFont val="Calibri"/>
        <family val="2"/>
      </rPr>
      <t xml:space="preserve"> The University of Chicago Press</t>
    </r>
  </si>
  <si>
    <t>Connecticut</t>
  </si>
  <si>
    <t>Maine</t>
  </si>
  <si>
    <t>Massachusetts</t>
  </si>
  <si>
    <t>New Hampshire</t>
  </si>
  <si>
    <t>Rhode Island</t>
  </si>
  <si>
    <t>Vermont</t>
  </si>
  <si>
    <t>Delaware</t>
  </si>
  <si>
    <t>New Jersey</t>
  </si>
  <si>
    <t>New York</t>
  </si>
  <si>
    <t>Pennsylvania</t>
  </si>
  <si>
    <t>Indiana</t>
  </si>
  <si>
    <t>Ohio</t>
  </si>
  <si>
    <t>Virginia</t>
  </si>
  <si>
    <t>Georgia</t>
  </si>
  <si>
    <t>Mississippi</t>
  </si>
  <si>
    <t>North Carolina</t>
  </si>
  <si>
    <t>South Carolina</t>
  </si>
  <si>
    <t>Kentucky</t>
  </si>
  <si>
    <t>Maryland</t>
  </si>
  <si>
    <t>Tennessee</t>
  </si>
  <si>
    <t>Total Labor Force (hundreds of workers aged 10+ )</t>
  </si>
  <si>
    <t>Farm Labor Force (hundreds of workers aged 10+)</t>
  </si>
  <si>
    <t>(D) = (B) / (A)</t>
  </si>
  <si>
    <t xml:space="preserve">(B) </t>
  </si>
  <si>
    <t>South Atlantic</t>
  </si>
  <si>
    <t>ENC</t>
  </si>
  <si>
    <t>ESC minus Alabama</t>
  </si>
  <si>
    <t>Non-Farm Labor Force (hundreds of workers aged 10+)</t>
  </si>
  <si>
    <t>(rounding)</t>
  </si>
  <si>
    <t>urb800          float  %9.0g                  Urban population 1800</t>
  </si>
  <si>
    <t>urb25           float  %9.0g                  Population cities 25K+</t>
  </si>
  <si>
    <t>wm09            float  %9.0g                  White males aged 0-9</t>
  </si>
  <si>
    <t>wm1015          float  %9.0g                  White males aged 10-15</t>
  </si>
  <si>
    <t>wm1625          float  %9.0g                  White males aged 16-25</t>
  </si>
  <si>
    <t>wm2644          float  %9.0g                  White males aged 26-44</t>
  </si>
  <si>
    <t>wm45            float  %9.0g                  White males aged 45+</t>
  </si>
  <si>
    <t>wf09            float  %9.0g                  White females aged 0-9</t>
  </si>
  <si>
    <t>wf1015          float  %9.0g                  White females aged 10-15</t>
  </si>
  <si>
    <t>wf1625          float  %9.0g                  White females aged 16-25</t>
  </si>
  <si>
    <t>wf2644          float  %9.0g                  White females aged 26-44</t>
  </si>
  <si>
    <t>wf45            float  %9.0g                  White females aged 45+</t>
  </si>
  <si>
    <t>level           byte   %9.0g                  county=1 state=2 USA=3</t>
  </si>
  <si>
    <t>fips            float  %9.0g                  State/county FIPS code</t>
  </si>
  <si>
    <t>statefip        byte   %9.0g                  State FIPS code</t>
  </si>
  <si>
    <t>wmtot           float  %9.0g                  Total white male population</t>
  </si>
  <si>
    <t>wftot           float  %9.0g                  Total white female population</t>
  </si>
  <si>
    <t>whtot           float  %9.0g                  Total white population</t>
  </si>
  <si>
    <t>NB: In 100s</t>
  </si>
  <si>
    <t>In 100s</t>
  </si>
  <si>
    <t>US labor force 1800, by sector and state</t>
  </si>
  <si>
    <t>District of Columbia</t>
  </si>
  <si>
    <t>State</t>
  </si>
  <si>
    <t>United States</t>
  </si>
  <si>
    <t>Year</t>
  </si>
  <si>
    <t>Farm share of labor force (%)</t>
  </si>
  <si>
    <t>state</t>
  </si>
  <si>
    <t>name</t>
  </si>
  <si>
    <t>totpop</t>
  </si>
  <si>
    <t>totpopc</t>
  </si>
  <si>
    <t>urb800</t>
  </si>
  <si>
    <t>urb25</t>
  </si>
  <si>
    <t>wm09</t>
  </si>
  <si>
    <t>wm1015</t>
  </si>
  <si>
    <t>wm1625</t>
  </si>
  <si>
    <t>wm2644</t>
  </si>
  <si>
    <t>wm45</t>
  </si>
  <si>
    <t>wf09</t>
  </si>
  <si>
    <t>wf1015</t>
  </si>
  <si>
    <t>wf1625</t>
  </si>
  <si>
    <t>wf2644</t>
  </si>
  <si>
    <t>wf45</t>
  </si>
  <si>
    <t>ofptot</t>
  </si>
  <si>
    <t>stot</t>
  </si>
  <si>
    <t>totpop2</t>
  </si>
  <si>
    <t>region1</t>
  </si>
  <si>
    <t>region2</t>
  </si>
  <si>
    <t>level</t>
  </si>
  <si>
    <t>fips</t>
  </si>
  <si>
    <t>statefip</t>
  </si>
  <si>
    <t>wmtot</t>
  </si>
  <si>
    <t>wftot</t>
  </si>
  <si>
    <t>whtot</t>
  </si>
  <si>
    <t>nwtot</t>
  </si>
  <si>
    <t>CONNECTICUT</t>
  </si>
  <si>
    <t>MAINE</t>
  </si>
  <si>
    <t>MASSACHUSETTS</t>
  </si>
  <si>
    <t>NEW HAMPSHIRE</t>
  </si>
  <si>
    <t>RHODE ISLAND</t>
  </si>
  <si>
    <t>VERMONT</t>
  </si>
  <si>
    <t>DELAWARE</t>
  </si>
  <si>
    <t>nwtot           float  %9.0g                  Total black/nonwhite population</t>
  </si>
  <si>
    <t>Variables Description</t>
  </si>
  <si>
    <t>state           byte   %9.0g                  ICPSR state code</t>
  </si>
  <si>
    <t>Rural</t>
  </si>
  <si>
    <t>Urban</t>
  </si>
  <si>
    <t>Total</t>
  </si>
  <si>
    <t>New England</t>
  </si>
  <si>
    <t>Mid Atlantic</t>
  </si>
  <si>
    <t xml:space="preserve">% of total rural male LF 16+ in non-agricultural occupations is assumed to apply to all members </t>
  </si>
  <si>
    <t xml:space="preserve">of the total rural LF. The figures are from T. Weiss (1992), Table 18 (unpublished and supplied </t>
  </si>
  <si>
    <t xml:space="preserve">assumed the US non-farm rural-urban distribution (.5378 urban) to apply to all states, then </t>
  </si>
  <si>
    <t>added up to get the US totals.</t>
  </si>
  <si>
    <t>Initially formatted by Sun Go 1 August 2008</t>
  </si>
  <si>
    <t>Extended and annotated by Jeffrey Williamson, winter 2009-10</t>
  </si>
  <si>
    <t>ofptot          float  %9.0g                  Total other free persons</t>
  </si>
  <si>
    <t>stot            float  %9.0g                  Total slave population</t>
  </si>
  <si>
    <t>totpop2         float  %9.0g                  Total population, 1800</t>
  </si>
  <si>
    <t>region1         byte   %9.0g                  U.S. Census Region (9)</t>
  </si>
  <si>
    <t>region2         byte   %9.0g                  U.S. Census Region (5)</t>
  </si>
  <si>
    <t>Sources:</t>
  </si>
  <si>
    <t>by Tom Weiss email. See file Jeff W Table 18.doc. I have</t>
  </si>
  <si>
    <t>(1) Census ICPSR age, sex, race</t>
  </si>
  <si>
    <t>(2) US 1800 LF (labor force) by sector</t>
  </si>
  <si>
    <t>Worksheets:</t>
  </si>
  <si>
    <t>Inputs into LW estimates:</t>
  </si>
  <si>
    <t>Sources: Weiss (1992) Table 1A.1, 1A.7, 1A.9. and US census</t>
  </si>
  <si>
    <t>NEW JERSEY</t>
  </si>
  <si>
    <t>NEW YORK</t>
  </si>
  <si>
    <t>PENNSYLVANIA</t>
  </si>
  <si>
    <t>INDIANA</t>
  </si>
  <si>
    <t>OHIO</t>
  </si>
  <si>
    <t>VIRGINIA</t>
  </si>
  <si>
    <t>GEORGIA</t>
  </si>
  <si>
    <t>MISSISSIPPI</t>
  </si>
  <si>
    <t>NORTH CAROLINA</t>
  </si>
  <si>
    <t>SOUTH CAROLINA</t>
  </si>
  <si>
    <t>KENTUCKY</t>
  </si>
  <si>
    <t>MARYLAND</t>
  </si>
  <si>
    <t>TENNESSEE</t>
  </si>
  <si>
    <t>DIST. COLUMBIA</t>
  </si>
  <si>
    <t>UNITED STATES</t>
  </si>
  <si>
    <t>ICPSR Code</t>
  </si>
  <si>
    <t>(A)</t>
  </si>
  <si>
    <t xml:space="preserve">(C)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</si>
</sst>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"/>
    <numFmt numFmtId="169" formatCode="0.000"/>
    <numFmt numFmtId="170" formatCode="0.0"/>
    <numFmt numFmtId="171" formatCode="0.000000"/>
    <numFmt numFmtId="172" formatCode="0.00000"/>
    <numFmt numFmtId="173" formatCode="General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4"/>
      <color indexed="10"/>
      <name val="Calibri"/>
      <family val="0"/>
    </font>
    <font>
      <b/>
      <sz val="12"/>
      <color indexed="10"/>
      <name val="Calibri"/>
      <family val="0"/>
    </font>
    <font>
      <i/>
      <u val="single"/>
      <sz val="14"/>
      <color indexed="8"/>
      <name val="Calibri"/>
      <family val="0"/>
    </font>
    <font>
      <b/>
      <u val="single"/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3" fillId="0" borderId="3" applyNumberFormat="0" applyFill="0" applyAlignment="0" applyProtection="0"/>
    <xf numFmtId="0" fontId="15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right" wrapText="1"/>
    </xf>
    <xf numFmtId="170" fontId="0" fillId="0" borderId="0" xfId="0" applyNumberFormat="1" applyAlignment="1">
      <alignment/>
    </xf>
    <xf numFmtId="0" fontId="0" fillId="0" borderId="0" xfId="0" applyAlignment="1">
      <alignment horizontal="center"/>
    </xf>
    <xf numFmtId="17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wrapText="1" indent="2"/>
    </xf>
    <xf numFmtId="0" fontId="0" fillId="0" borderId="0" xfId="0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2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E16" sqref="E16"/>
    </sheetView>
  </sheetViews>
  <sheetFormatPr defaultColWidth="11.00390625" defaultRowHeight="15"/>
  <cols>
    <col min="1" max="7" width="11.00390625" style="0" customWidth="1"/>
    <col min="8" max="8" width="11.421875" style="0" customWidth="1"/>
  </cols>
  <sheetData>
    <row r="1" s="13" customFormat="1" ht="13.5">
      <c r="A1" s="13" t="s">
        <v>111</v>
      </c>
    </row>
    <row r="2" spans="1:11" s="13" customFormat="1" ht="13.5">
      <c r="A2" s="13" t="s">
        <v>112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3" customFormat="1" ht="13.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13" customFormat="1" ht="18">
      <c r="A4" s="15" t="s">
        <v>118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8" ht="66.75" customHeight="1">
      <c r="A5" s="1">
        <v>1</v>
      </c>
      <c r="B5" s="18" t="s">
        <v>8</v>
      </c>
      <c r="C5" s="18"/>
      <c r="D5" s="18"/>
      <c r="E5" s="18"/>
      <c r="F5" s="18"/>
      <c r="G5" s="18"/>
      <c r="H5" s="18"/>
    </row>
    <row r="6" spans="1:8" ht="111" customHeight="1">
      <c r="A6" s="1">
        <v>2</v>
      </c>
      <c r="B6" s="19" t="s">
        <v>0</v>
      </c>
      <c r="C6" s="19"/>
      <c r="D6" s="19"/>
      <c r="E6" s="19"/>
      <c r="F6" s="19"/>
      <c r="G6" s="19"/>
      <c r="H6" s="19"/>
    </row>
    <row r="7" spans="2:8" ht="13.5">
      <c r="B7" s="17"/>
      <c r="C7" s="17"/>
      <c r="D7" s="17"/>
      <c r="E7" s="17"/>
      <c r="F7" s="17"/>
      <c r="G7" s="17"/>
      <c r="H7" s="17"/>
    </row>
    <row r="8" spans="2:8" ht="13.5">
      <c r="B8" s="17" t="s">
        <v>107</v>
      </c>
      <c r="C8" s="17"/>
      <c r="D8" s="17"/>
      <c r="E8" s="17"/>
      <c r="F8" s="17"/>
      <c r="G8" s="17"/>
      <c r="H8" s="17"/>
    </row>
    <row r="9" spans="2:8" ht="13.5">
      <c r="B9" s="17" t="s">
        <v>108</v>
      </c>
      <c r="C9" s="17"/>
      <c r="D9" s="17"/>
      <c r="E9" s="17"/>
      <c r="F9" s="17"/>
      <c r="G9" s="17"/>
      <c r="H9" s="17"/>
    </row>
    <row r="10" spans="2:8" ht="13.5">
      <c r="B10" s="17" t="s">
        <v>119</v>
      </c>
      <c r="C10" s="17"/>
      <c r="D10" s="17"/>
      <c r="E10" s="17"/>
      <c r="F10" s="17"/>
      <c r="G10" s="17"/>
      <c r="H10" s="17"/>
    </row>
    <row r="11" spans="2:8" ht="13.5">
      <c r="B11" s="20" t="s">
        <v>109</v>
      </c>
      <c r="C11" s="20"/>
      <c r="D11" s="20"/>
      <c r="E11" s="20"/>
      <c r="F11" s="20"/>
      <c r="G11" s="20"/>
      <c r="H11" s="20"/>
    </row>
    <row r="12" spans="2:8" ht="13.5">
      <c r="B12" s="20" t="s">
        <v>110</v>
      </c>
      <c r="C12" s="20"/>
      <c r="D12" s="20"/>
      <c r="E12" s="20"/>
      <c r="F12" s="20"/>
      <c r="G12" s="20"/>
      <c r="H12" s="20"/>
    </row>
    <row r="13" spans="1:11" ht="13.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8">
      <c r="A14" s="15" t="s">
        <v>122</v>
      </c>
      <c r="B14" s="15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8">
      <c r="A15" s="15"/>
      <c r="B15" s="16" t="s">
        <v>123</v>
      </c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3.5">
      <c r="A16" s="13" t="s">
        <v>120</v>
      </c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3.5">
      <c r="A17" s="13" t="s">
        <v>121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3.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3.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3.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3.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ht="18"/>
  </sheetData>
  <sheetProtection/>
  <mergeCells count="8">
    <mergeCell ref="B11:H11"/>
    <mergeCell ref="B12:H12"/>
    <mergeCell ref="B10:H10"/>
    <mergeCell ref="B7:H7"/>
    <mergeCell ref="B5:H5"/>
    <mergeCell ref="B6:H6"/>
    <mergeCell ref="B8:H8"/>
    <mergeCell ref="B9:H9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PageLayoutView="0" workbookViewId="0" topLeftCell="A1">
      <selection activeCell="K2" sqref="K2"/>
    </sheetView>
  </sheetViews>
  <sheetFormatPr defaultColWidth="8.7109375" defaultRowHeight="15"/>
  <cols>
    <col min="1" max="1" width="8.7109375" style="23" customWidth="1"/>
    <col min="2" max="2" width="20.00390625" style="23" customWidth="1"/>
    <col min="3" max="16384" width="8.7109375" style="23" customWidth="1"/>
  </cols>
  <sheetData>
    <row r="1" ht="18">
      <c r="B1" s="9" t="s">
        <v>7</v>
      </c>
    </row>
    <row r="2" ht="15">
      <c r="A2" s="23" t="s">
        <v>1</v>
      </c>
    </row>
    <row r="3" ht="15">
      <c r="C3" s="23" t="s">
        <v>6</v>
      </c>
    </row>
    <row r="5" spans="1:28" s="24" customFormat="1" ht="15">
      <c r="A5" s="24" t="s">
        <v>64</v>
      </c>
      <c r="B5" s="25" t="s">
        <v>65</v>
      </c>
      <c r="C5" s="24" t="s">
        <v>66</v>
      </c>
      <c r="D5" s="24" t="s">
        <v>67</v>
      </c>
      <c r="E5" s="24" t="s">
        <v>68</v>
      </c>
      <c r="F5" s="24" t="s">
        <v>69</v>
      </c>
      <c r="G5" s="24" t="s">
        <v>70</v>
      </c>
      <c r="H5" s="24" t="s">
        <v>71</v>
      </c>
      <c r="I5" s="24" t="s">
        <v>72</v>
      </c>
      <c r="J5" s="24" t="s">
        <v>73</v>
      </c>
      <c r="K5" s="24" t="s">
        <v>74</v>
      </c>
      <c r="L5" s="24" t="s">
        <v>75</v>
      </c>
      <c r="M5" s="24" t="s">
        <v>76</v>
      </c>
      <c r="N5" s="24" t="s">
        <v>77</v>
      </c>
      <c r="O5" s="24" t="s">
        <v>78</v>
      </c>
      <c r="P5" s="24" t="s">
        <v>79</v>
      </c>
      <c r="Q5" s="24" t="s">
        <v>80</v>
      </c>
      <c r="R5" s="24" t="s">
        <v>81</v>
      </c>
      <c r="S5" s="24" t="s">
        <v>82</v>
      </c>
      <c r="T5" s="24" t="s">
        <v>83</v>
      </c>
      <c r="U5" s="24" t="s">
        <v>84</v>
      </c>
      <c r="V5" s="24" t="s">
        <v>85</v>
      </c>
      <c r="W5" s="24" t="s">
        <v>86</v>
      </c>
      <c r="X5" s="24" t="s">
        <v>87</v>
      </c>
      <c r="Y5" s="24" t="s">
        <v>88</v>
      </c>
      <c r="Z5" s="24" t="s">
        <v>89</v>
      </c>
      <c r="AA5" s="24" t="s">
        <v>90</v>
      </c>
      <c r="AB5" s="24" t="s">
        <v>91</v>
      </c>
    </row>
    <row r="6" spans="1:28" ht="15">
      <c r="A6" s="23">
        <v>1</v>
      </c>
      <c r="B6" s="23" t="s">
        <v>92</v>
      </c>
      <c r="C6" s="23">
        <v>251002</v>
      </c>
      <c r="D6" s="23">
        <v>251002</v>
      </c>
      <c r="E6" s="23">
        <v>12722</v>
      </c>
      <c r="F6" s="23">
        <v>0</v>
      </c>
      <c r="G6" s="23">
        <v>37946</v>
      </c>
      <c r="H6" s="23">
        <v>19408</v>
      </c>
      <c r="I6" s="23">
        <v>21683</v>
      </c>
      <c r="J6" s="23">
        <v>23180</v>
      </c>
      <c r="K6" s="23">
        <v>18976</v>
      </c>
      <c r="L6" s="23">
        <v>35736</v>
      </c>
      <c r="M6" s="23">
        <v>18218</v>
      </c>
      <c r="N6" s="23">
        <v>23561</v>
      </c>
      <c r="O6" s="23">
        <v>25186</v>
      </c>
      <c r="P6" s="23">
        <v>20827</v>
      </c>
      <c r="Q6" s="23">
        <v>5330</v>
      </c>
      <c r="R6" s="23">
        <v>951</v>
      </c>
      <c r="S6" s="23">
        <v>251002</v>
      </c>
      <c r="T6" s="23">
        <v>1</v>
      </c>
      <c r="U6" s="23">
        <v>1</v>
      </c>
      <c r="V6" s="23">
        <v>2</v>
      </c>
      <c r="W6" s="23">
        <v>9000</v>
      </c>
      <c r="X6" s="23">
        <v>9</v>
      </c>
      <c r="Y6" s="23">
        <v>121193</v>
      </c>
      <c r="Z6" s="23">
        <v>123528</v>
      </c>
      <c r="AA6" s="23">
        <v>244721</v>
      </c>
      <c r="AB6" s="23">
        <v>6281</v>
      </c>
    </row>
    <row r="7" spans="1:28" ht="15">
      <c r="A7" s="23">
        <v>11</v>
      </c>
      <c r="B7" s="23" t="s">
        <v>98</v>
      </c>
      <c r="C7" s="23">
        <v>64273</v>
      </c>
      <c r="D7" s="23">
        <v>64273</v>
      </c>
      <c r="E7" s="23">
        <v>0</v>
      </c>
      <c r="F7" s="23">
        <v>0</v>
      </c>
      <c r="G7" s="23">
        <v>8250</v>
      </c>
      <c r="H7" s="23">
        <v>4437</v>
      </c>
      <c r="I7" s="23">
        <v>5121</v>
      </c>
      <c r="J7" s="23">
        <v>5012</v>
      </c>
      <c r="K7" s="23">
        <v>2213</v>
      </c>
      <c r="L7" s="23">
        <v>7628</v>
      </c>
      <c r="M7" s="23">
        <v>4277</v>
      </c>
      <c r="N7" s="23">
        <v>5543</v>
      </c>
      <c r="O7" s="23">
        <v>4981</v>
      </c>
      <c r="P7" s="23">
        <v>2390</v>
      </c>
      <c r="Q7" s="23">
        <v>8268</v>
      </c>
      <c r="R7" s="23">
        <v>6153</v>
      </c>
      <c r="S7" s="23">
        <v>64273</v>
      </c>
      <c r="T7" s="23">
        <v>5</v>
      </c>
      <c r="U7" s="23">
        <v>3</v>
      </c>
      <c r="V7" s="23">
        <v>2</v>
      </c>
      <c r="W7" s="23">
        <v>10000</v>
      </c>
      <c r="X7" s="23">
        <v>10</v>
      </c>
      <c r="Y7" s="23">
        <v>25033</v>
      </c>
      <c r="Z7" s="23">
        <v>24819</v>
      </c>
      <c r="AA7" s="23">
        <v>49852</v>
      </c>
      <c r="AB7" s="23">
        <v>14421</v>
      </c>
    </row>
    <row r="8" spans="1:28" ht="15">
      <c r="A8" s="23">
        <v>98</v>
      </c>
      <c r="B8" s="23" t="s">
        <v>138</v>
      </c>
      <c r="C8" s="23">
        <v>14093</v>
      </c>
      <c r="D8" s="23">
        <v>14093</v>
      </c>
      <c r="E8" s="23">
        <v>11174</v>
      </c>
      <c r="F8" s="23">
        <v>0</v>
      </c>
      <c r="G8" s="23">
        <v>1588</v>
      </c>
      <c r="H8" s="23">
        <v>671</v>
      </c>
      <c r="I8" s="23">
        <v>1178</v>
      </c>
      <c r="J8" s="23">
        <v>1332</v>
      </c>
      <c r="K8" s="23">
        <v>539</v>
      </c>
      <c r="L8" s="23">
        <v>1577</v>
      </c>
      <c r="M8" s="23">
        <v>663</v>
      </c>
      <c r="N8" s="23">
        <v>1027</v>
      </c>
      <c r="O8" s="23">
        <v>1028</v>
      </c>
      <c r="P8" s="23">
        <v>463</v>
      </c>
      <c r="Q8" s="23">
        <v>783</v>
      </c>
      <c r="R8" s="23">
        <v>3244</v>
      </c>
      <c r="S8" s="23">
        <v>14093</v>
      </c>
      <c r="T8" s="23">
        <v>5</v>
      </c>
      <c r="U8" s="23">
        <v>3</v>
      </c>
      <c r="V8" s="23">
        <v>2</v>
      </c>
      <c r="W8" s="23">
        <v>11000</v>
      </c>
      <c r="X8" s="23">
        <v>11</v>
      </c>
      <c r="Y8" s="23">
        <v>5308</v>
      </c>
      <c r="Z8" s="23">
        <v>4758</v>
      </c>
      <c r="AA8" s="23">
        <v>10066</v>
      </c>
      <c r="AB8" s="23">
        <v>4027</v>
      </c>
    </row>
    <row r="9" spans="1:28" ht="15">
      <c r="A9" s="23">
        <v>44</v>
      </c>
      <c r="B9" s="23" t="s">
        <v>131</v>
      </c>
      <c r="C9" s="23">
        <v>162686</v>
      </c>
      <c r="D9" s="23">
        <v>162686</v>
      </c>
      <c r="E9" s="23">
        <v>5146</v>
      </c>
      <c r="F9" s="23">
        <v>0</v>
      </c>
      <c r="G9" s="23">
        <v>19841</v>
      </c>
      <c r="H9" s="23">
        <v>8470</v>
      </c>
      <c r="I9" s="23">
        <v>9787</v>
      </c>
      <c r="J9" s="23">
        <v>10910</v>
      </c>
      <c r="K9" s="23">
        <v>4957</v>
      </c>
      <c r="L9" s="23">
        <v>18407</v>
      </c>
      <c r="M9" s="23">
        <v>7914</v>
      </c>
      <c r="N9" s="23">
        <v>9248</v>
      </c>
      <c r="O9" s="23">
        <v>8835</v>
      </c>
      <c r="P9" s="23">
        <v>3894</v>
      </c>
      <c r="Q9" s="23">
        <v>1019</v>
      </c>
      <c r="R9" s="23">
        <v>59404</v>
      </c>
      <c r="S9" s="23">
        <v>162686</v>
      </c>
      <c r="T9" s="23">
        <v>5</v>
      </c>
      <c r="U9" s="23">
        <v>3</v>
      </c>
      <c r="V9" s="23">
        <v>2</v>
      </c>
      <c r="W9" s="23">
        <v>13000</v>
      </c>
      <c r="X9" s="23">
        <v>13</v>
      </c>
      <c r="Y9" s="23">
        <v>53965</v>
      </c>
      <c r="Z9" s="23">
        <v>48298</v>
      </c>
      <c r="AA9" s="23">
        <v>102263</v>
      </c>
      <c r="AB9" s="23">
        <v>60423</v>
      </c>
    </row>
    <row r="10" spans="1:28" ht="15">
      <c r="A10" s="23">
        <v>22</v>
      </c>
      <c r="B10" s="23" t="s">
        <v>128</v>
      </c>
      <c r="C10" s="23">
        <v>5641</v>
      </c>
      <c r="D10" s="23">
        <v>5641</v>
      </c>
      <c r="E10" s="23">
        <v>0</v>
      </c>
      <c r="F10" s="23">
        <v>0</v>
      </c>
      <c r="G10" s="23">
        <v>854</v>
      </c>
      <c r="H10" s="23">
        <v>347</v>
      </c>
      <c r="I10" s="23">
        <v>466</v>
      </c>
      <c r="J10" s="23">
        <v>645</v>
      </c>
      <c r="K10" s="23">
        <v>262</v>
      </c>
      <c r="L10" s="23">
        <v>791</v>
      </c>
      <c r="M10" s="23">
        <v>280</v>
      </c>
      <c r="N10" s="23">
        <v>424</v>
      </c>
      <c r="O10" s="23">
        <v>393</v>
      </c>
      <c r="P10" s="23">
        <v>115</v>
      </c>
      <c r="Q10" s="23">
        <v>163</v>
      </c>
      <c r="R10" s="23">
        <v>135</v>
      </c>
      <c r="S10" s="23">
        <v>4875</v>
      </c>
      <c r="T10" s="23">
        <v>3</v>
      </c>
      <c r="U10" s="23">
        <v>2</v>
      </c>
      <c r="V10" s="23">
        <v>2</v>
      </c>
      <c r="W10" s="23">
        <v>18000</v>
      </c>
      <c r="X10" s="23">
        <v>18</v>
      </c>
      <c r="Y10" s="23">
        <v>2574</v>
      </c>
      <c r="Z10" s="23">
        <v>2003</v>
      </c>
      <c r="AA10" s="23">
        <v>4577</v>
      </c>
      <c r="AB10" s="23">
        <v>298</v>
      </c>
    </row>
    <row r="11" spans="1:28" ht="15">
      <c r="A11" s="23">
        <v>51</v>
      </c>
      <c r="B11" s="23" t="s">
        <v>135</v>
      </c>
      <c r="C11" s="23">
        <v>220955</v>
      </c>
      <c r="D11" s="23">
        <v>220955</v>
      </c>
      <c r="E11" s="23">
        <v>0</v>
      </c>
      <c r="F11" s="23">
        <v>0</v>
      </c>
      <c r="G11" s="23">
        <v>37274</v>
      </c>
      <c r="H11" s="23">
        <v>14045</v>
      </c>
      <c r="I11" s="23">
        <v>15705</v>
      </c>
      <c r="J11" s="23">
        <v>17699</v>
      </c>
      <c r="K11" s="23">
        <v>9233</v>
      </c>
      <c r="L11" s="23">
        <v>34949</v>
      </c>
      <c r="M11" s="23">
        <v>13433</v>
      </c>
      <c r="N11" s="23">
        <v>15524</v>
      </c>
      <c r="O11" s="23">
        <v>14934</v>
      </c>
      <c r="P11" s="23">
        <v>7075</v>
      </c>
      <c r="Q11" s="23">
        <v>741</v>
      </c>
      <c r="R11" s="23">
        <v>40343</v>
      </c>
      <c r="S11" s="23">
        <v>220955</v>
      </c>
      <c r="T11" s="23">
        <v>6</v>
      </c>
      <c r="U11" s="23">
        <v>4</v>
      </c>
      <c r="V11" s="23">
        <v>2</v>
      </c>
      <c r="W11" s="23">
        <v>21000</v>
      </c>
      <c r="X11" s="23">
        <v>21</v>
      </c>
      <c r="Y11" s="23">
        <v>93956</v>
      </c>
      <c r="Z11" s="23">
        <v>85915</v>
      </c>
      <c r="AA11" s="23">
        <v>179871</v>
      </c>
      <c r="AB11" s="23">
        <v>41084</v>
      </c>
    </row>
    <row r="12" spans="1:28" ht="15">
      <c r="A12" s="23">
        <v>2</v>
      </c>
      <c r="B12" s="23" t="s">
        <v>93</v>
      </c>
      <c r="C12" s="23">
        <v>151719</v>
      </c>
      <c r="D12" s="23">
        <v>151719</v>
      </c>
      <c r="E12" s="23">
        <v>3704</v>
      </c>
      <c r="F12" s="23">
        <v>0</v>
      </c>
      <c r="G12" s="23">
        <v>27970</v>
      </c>
      <c r="H12" s="23">
        <v>12305</v>
      </c>
      <c r="I12" s="23">
        <v>12900</v>
      </c>
      <c r="J12" s="23">
        <v>15318</v>
      </c>
      <c r="K12" s="23">
        <v>8339</v>
      </c>
      <c r="L12" s="23">
        <v>26899</v>
      </c>
      <c r="M12" s="23">
        <v>11338</v>
      </c>
      <c r="N12" s="23">
        <v>13295</v>
      </c>
      <c r="O12" s="23">
        <v>14496</v>
      </c>
      <c r="P12" s="23">
        <v>8041</v>
      </c>
      <c r="Q12" s="23">
        <v>818</v>
      </c>
      <c r="R12" s="23">
        <v>0</v>
      </c>
      <c r="S12" s="23">
        <v>151719</v>
      </c>
      <c r="T12" s="23">
        <v>1</v>
      </c>
      <c r="U12" s="23">
        <v>1</v>
      </c>
      <c r="V12" s="23">
        <v>2</v>
      </c>
      <c r="W12" s="23">
        <v>23000</v>
      </c>
      <c r="X12" s="23">
        <v>23</v>
      </c>
      <c r="Y12" s="23">
        <v>76832</v>
      </c>
      <c r="Z12" s="23">
        <v>74069</v>
      </c>
      <c r="AA12" s="23">
        <v>150901</v>
      </c>
      <c r="AB12" s="23">
        <v>818</v>
      </c>
    </row>
    <row r="13" spans="1:28" ht="15">
      <c r="A13" s="23">
        <v>52</v>
      </c>
      <c r="B13" s="23" t="s">
        <v>136</v>
      </c>
      <c r="C13" s="23">
        <v>341548</v>
      </c>
      <c r="D13" s="23">
        <v>341548</v>
      </c>
      <c r="E13" s="23">
        <v>26514</v>
      </c>
      <c r="F13" s="23">
        <v>26514</v>
      </c>
      <c r="G13" s="23">
        <v>35852</v>
      </c>
      <c r="H13" s="23">
        <v>17392</v>
      </c>
      <c r="I13" s="23">
        <v>21234</v>
      </c>
      <c r="J13" s="23">
        <v>22778</v>
      </c>
      <c r="K13" s="23">
        <v>13394</v>
      </c>
      <c r="L13" s="23">
        <v>33796</v>
      </c>
      <c r="M13" s="23">
        <v>16437</v>
      </c>
      <c r="N13" s="23">
        <v>22367</v>
      </c>
      <c r="O13" s="23">
        <v>21170</v>
      </c>
      <c r="P13" s="23">
        <v>11906</v>
      </c>
      <c r="Q13" s="23">
        <v>19587</v>
      </c>
      <c r="R13" s="23">
        <v>105635</v>
      </c>
      <c r="S13" s="23">
        <v>341548</v>
      </c>
      <c r="T13" s="23">
        <v>5</v>
      </c>
      <c r="U13" s="23">
        <v>3</v>
      </c>
      <c r="V13" s="23">
        <v>2</v>
      </c>
      <c r="W13" s="23">
        <v>24000</v>
      </c>
      <c r="X13" s="23">
        <v>24</v>
      </c>
      <c r="Y13" s="23">
        <v>110650</v>
      </c>
      <c r="Z13" s="23">
        <v>105676</v>
      </c>
      <c r="AA13" s="23">
        <v>216326</v>
      </c>
      <c r="AB13" s="23">
        <v>125222</v>
      </c>
    </row>
    <row r="14" spans="1:28" ht="15">
      <c r="A14" s="23">
        <v>3</v>
      </c>
      <c r="B14" s="23" t="s">
        <v>94</v>
      </c>
      <c r="C14" s="23">
        <v>422845</v>
      </c>
      <c r="D14" s="23">
        <v>422845</v>
      </c>
      <c r="E14" s="23">
        <v>65300</v>
      </c>
      <c r="F14" s="23">
        <v>0</v>
      </c>
      <c r="G14" s="23">
        <v>63646</v>
      </c>
      <c r="H14" s="23">
        <v>32498</v>
      </c>
      <c r="I14" s="23">
        <v>37905</v>
      </c>
      <c r="J14" s="23">
        <v>39729</v>
      </c>
      <c r="K14" s="23">
        <v>31316</v>
      </c>
      <c r="L14" s="23">
        <v>60920</v>
      </c>
      <c r="M14" s="23">
        <v>30674</v>
      </c>
      <c r="N14" s="23">
        <v>40491</v>
      </c>
      <c r="O14" s="23">
        <v>43833</v>
      </c>
      <c r="P14" s="23">
        <v>35381</v>
      </c>
      <c r="Q14" s="23">
        <v>6452</v>
      </c>
      <c r="R14" s="23">
        <v>0</v>
      </c>
      <c r="S14" s="23">
        <v>423245</v>
      </c>
      <c r="T14" s="23">
        <v>1</v>
      </c>
      <c r="U14" s="23">
        <v>1</v>
      </c>
      <c r="V14" s="23">
        <v>2</v>
      </c>
      <c r="W14" s="23">
        <v>25000</v>
      </c>
      <c r="X14" s="23">
        <v>25</v>
      </c>
      <c r="Y14" s="23">
        <v>205094</v>
      </c>
      <c r="Z14" s="23">
        <v>211299</v>
      </c>
      <c r="AA14" s="23">
        <v>416393</v>
      </c>
      <c r="AB14" s="23">
        <v>6452</v>
      </c>
    </row>
    <row r="15" spans="1:28" ht="15">
      <c r="A15" s="23">
        <v>46</v>
      </c>
      <c r="B15" s="23" t="s">
        <v>132</v>
      </c>
      <c r="C15" s="23">
        <v>8850</v>
      </c>
      <c r="D15" s="23">
        <v>8850</v>
      </c>
      <c r="E15" s="23">
        <v>0</v>
      </c>
      <c r="F15" s="23">
        <v>0</v>
      </c>
      <c r="G15" s="23">
        <v>1009</v>
      </c>
      <c r="H15" s="23">
        <v>356</v>
      </c>
      <c r="I15" s="23">
        <v>482</v>
      </c>
      <c r="J15" s="23">
        <v>780</v>
      </c>
      <c r="K15" s="23">
        <v>290</v>
      </c>
      <c r="L15" s="23">
        <v>953</v>
      </c>
      <c r="M15" s="23">
        <v>376</v>
      </c>
      <c r="N15" s="23">
        <v>352</v>
      </c>
      <c r="O15" s="23">
        <v>416</v>
      </c>
      <c r="P15" s="23">
        <v>165</v>
      </c>
      <c r="Q15" s="23">
        <v>182</v>
      </c>
      <c r="R15" s="23">
        <v>3489</v>
      </c>
      <c r="S15" s="23">
        <v>8850</v>
      </c>
      <c r="T15" s="23">
        <v>6</v>
      </c>
      <c r="U15" s="23">
        <v>4</v>
      </c>
      <c r="V15" s="23">
        <v>2</v>
      </c>
      <c r="W15" s="23">
        <v>28000</v>
      </c>
      <c r="X15" s="23">
        <v>28</v>
      </c>
      <c r="Y15" s="23">
        <v>2917</v>
      </c>
      <c r="Z15" s="23">
        <v>2262</v>
      </c>
      <c r="AA15" s="23">
        <v>5179</v>
      </c>
      <c r="AB15" s="23">
        <v>3671</v>
      </c>
    </row>
    <row r="16" spans="1:28" ht="15">
      <c r="A16" s="23">
        <v>4</v>
      </c>
      <c r="B16" s="23" t="s">
        <v>95</v>
      </c>
      <c r="C16" s="23">
        <v>183858</v>
      </c>
      <c r="D16" s="23">
        <v>183858</v>
      </c>
      <c r="E16" s="23">
        <v>5339</v>
      </c>
      <c r="F16" s="23">
        <v>0</v>
      </c>
      <c r="G16" s="23">
        <v>30694</v>
      </c>
      <c r="H16" s="23">
        <v>14881</v>
      </c>
      <c r="I16" s="23">
        <v>16379</v>
      </c>
      <c r="J16" s="23">
        <v>17589</v>
      </c>
      <c r="K16" s="23">
        <v>11715</v>
      </c>
      <c r="L16" s="23">
        <v>29871</v>
      </c>
      <c r="M16" s="23">
        <v>14193</v>
      </c>
      <c r="N16" s="23">
        <v>17153</v>
      </c>
      <c r="O16" s="23">
        <v>18381</v>
      </c>
      <c r="P16" s="23">
        <v>12142</v>
      </c>
      <c r="Q16" s="23">
        <v>852</v>
      </c>
      <c r="R16" s="23">
        <v>8</v>
      </c>
      <c r="S16" s="23">
        <v>183762</v>
      </c>
      <c r="T16" s="23">
        <v>1</v>
      </c>
      <c r="U16" s="23">
        <v>1</v>
      </c>
      <c r="V16" s="23">
        <v>2</v>
      </c>
      <c r="W16" s="23">
        <v>33000</v>
      </c>
      <c r="X16" s="23">
        <v>33</v>
      </c>
      <c r="Y16" s="23">
        <v>91258</v>
      </c>
      <c r="Z16" s="23">
        <v>91740</v>
      </c>
      <c r="AA16" s="23">
        <v>182998</v>
      </c>
      <c r="AB16" s="23">
        <v>860</v>
      </c>
    </row>
    <row r="17" spans="1:28" ht="15">
      <c r="A17" s="23">
        <v>12</v>
      </c>
      <c r="B17" s="23" t="s">
        <v>125</v>
      </c>
      <c r="C17" s="23">
        <v>211149</v>
      </c>
      <c r="D17" s="23">
        <v>211149</v>
      </c>
      <c r="E17" s="23">
        <v>0</v>
      </c>
      <c r="F17" s="23">
        <v>0</v>
      </c>
      <c r="G17" s="23">
        <v>33980</v>
      </c>
      <c r="H17" s="23">
        <v>15859</v>
      </c>
      <c r="I17" s="23">
        <v>16301</v>
      </c>
      <c r="J17" s="23">
        <v>19956</v>
      </c>
      <c r="K17" s="23">
        <v>12629</v>
      </c>
      <c r="L17" s="23">
        <v>32622</v>
      </c>
      <c r="M17" s="23">
        <v>14827</v>
      </c>
      <c r="N17" s="23">
        <v>17018</v>
      </c>
      <c r="O17" s="23">
        <v>19533</v>
      </c>
      <c r="P17" s="23">
        <v>11600</v>
      </c>
      <c r="Q17" s="23">
        <v>4402</v>
      </c>
      <c r="R17" s="23">
        <v>12422</v>
      </c>
      <c r="S17" s="23">
        <v>211949</v>
      </c>
      <c r="T17" s="23">
        <v>2</v>
      </c>
      <c r="U17" s="23">
        <v>1</v>
      </c>
      <c r="V17" s="23">
        <v>2</v>
      </c>
      <c r="W17" s="23">
        <v>34000</v>
      </c>
      <c r="X17" s="23">
        <v>34</v>
      </c>
      <c r="Y17" s="23">
        <v>98725</v>
      </c>
      <c r="Z17" s="23">
        <v>95600</v>
      </c>
      <c r="AA17" s="23">
        <v>194325</v>
      </c>
      <c r="AB17" s="23">
        <v>16824</v>
      </c>
    </row>
    <row r="18" spans="1:28" ht="15">
      <c r="A18" s="23">
        <v>13</v>
      </c>
      <c r="B18" s="23" t="s">
        <v>126</v>
      </c>
      <c r="C18" s="23">
        <v>586761</v>
      </c>
      <c r="D18" s="23">
        <v>589051</v>
      </c>
      <c r="E18" s="23">
        <v>74757</v>
      </c>
      <c r="F18" s="23">
        <v>60515</v>
      </c>
      <c r="G18" s="23">
        <v>100367</v>
      </c>
      <c r="H18" s="23">
        <v>44273</v>
      </c>
      <c r="I18" s="23">
        <v>49275</v>
      </c>
      <c r="J18" s="23">
        <v>61594</v>
      </c>
      <c r="K18" s="23">
        <v>31943</v>
      </c>
      <c r="L18" s="23">
        <v>95473</v>
      </c>
      <c r="M18" s="23">
        <v>39881</v>
      </c>
      <c r="N18" s="23">
        <v>48176</v>
      </c>
      <c r="O18" s="23">
        <v>56411</v>
      </c>
      <c r="P18" s="23">
        <v>28651</v>
      </c>
      <c r="Q18" s="23">
        <v>10374</v>
      </c>
      <c r="R18" s="23">
        <v>20343</v>
      </c>
      <c r="S18" s="23">
        <v>586761</v>
      </c>
      <c r="T18" s="23">
        <v>2</v>
      </c>
      <c r="U18" s="23">
        <v>1</v>
      </c>
      <c r="V18" s="23">
        <v>2</v>
      </c>
      <c r="W18" s="23">
        <v>36000</v>
      </c>
      <c r="X18" s="23">
        <v>36</v>
      </c>
      <c r="Y18" s="23">
        <v>287452</v>
      </c>
      <c r="Z18" s="23">
        <v>268592</v>
      </c>
      <c r="AA18" s="23">
        <v>556044</v>
      </c>
      <c r="AB18" s="23">
        <v>30717</v>
      </c>
    </row>
    <row r="19" spans="1:28" ht="15">
      <c r="A19" s="23">
        <v>47</v>
      </c>
      <c r="B19" s="23" t="s">
        <v>133</v>
      </c>
      <c r="C19" s="23">
        <v>478103</v>
      </c>
      <c r="D19" s="23">
        <v>478103</v>
      </c>
      <c r="E19" s="23">
        <v>0</v>
      </c>
      <c r="F19" s="23">
        <v>0</v>
      </c>
      <c r="G19" s="23">
        <v>63118</v>
      </c>
      <c r="H19" s="23">
        <v>27073</v>
      </c>
      <c r="I19" s="23">
        <v>31560</v>
      </c>
      <c r="J19" s="23">
        <v>31209</v>
      </c>
      <c r="K19" s="23">
        <v>18688</v>
      </c>
      <c r="L19" s="23">
        <v>59074</v>
      </c>
      <c r="M19" s="23">
        <v>25874</v>
      </c>
      <c r="N19" s="23">
        <v>32989</v>
      </c>
      <c r="O19" s="23">
        <v>30665</v>
      </c>
      <c r="P19" s="23">
        <v>17514</v>
      </c>
      <c r="Q19" s="23">
        <v>7043</v>
      </c>
      <c r="R19" s="23">
        <v>133296</v>
      </c>
      <c r="S19" s="23">
        <v>478103</v>
      </c>
      <c r="T19" s="23">
        <v>5</v>
      </c>
      <c r="U19" s="23">
        <v>3</v>
      </c>
      <c r="V19" s="23">
        <v>2</v>
      </c>
      <c r="W19" s="23">
        <v>37000</v>
      </c>
      <c r="X19" s="23">
        <v>37</v>
      </c>
      <c r="Y19" s="23">
        <v>171648</v>
      </c>
      <c r="Z19" s="23">
        <v>166116</v>
      </c>
      <c r="AA19" s="23">
        <v>337764</v>
      </c>
      <c r="AB19" s="23">
        <v>140339</v>
      </c>
    </row>
    <row r="20" spans="1:28" ht="15">
      <c r="A20" s="23">
        <v>24</v>
      </c>
      <c r="B20" s="23" t="s">
        <v>129</v>
      </c>
      <c r="C20" s="23">
        <v>45365</v>
      </c>
      <c r="D20" s="23">
        <v>45365</v>
      </c>
      <c r="E20" s="23">
        <v>0</v>
      </c>
      <c r="F20" s="23">
        <v>0</v>
      </c>
      <c r="G20" s="23">
        <v>9362</v>
      </c>
      <c r="H20" s="23">
        <v>3647</v>
      </c>
      <c r="I20" s="23">
        <v>4636</v>
      </c>
      <c r="J20" s="23">
        <v>4833</v>
      </c>
      <c r="K20" s="23">
        <v>1955</v>
      </c>
      <c r="L20" s="23">
        <v>8644</v>
      </c>
      <c r="M20" s="23">
        <v>3353</v>
      </c>
      <c r="N20" s="23">
        <v>3861</v>
      </c>
      <c r="O20" s="23">
        <v>3342</v>
      </c>
      <c r="P20" s="23">
        <v>1395</v>
      </c>
      <c r="Q20" s="23">
        <v>337</v>
      </c>
      <c r="R20" s="23">
        <v>0</v>
      </c>
      <c r="S20" s="23">
        <v>45365</v>
      </c>
      <c r="T20" s="23">
        <v>3</v>
      </c>
      <c r="U20" s="23">
        <v>2</v>
      </c>
      <c r="V20" s="23">
        <v>2</v>
      </c>
      <c r="W20" s="23">
        <v>39000</v>
      </c>
      <c r="X20" s="23">
        <v>39</v>
      </c>
      <c r="Y20" s="23">
        <v>24433</v>
      </c>
      <c r="Z20" s="23">
        <v>20595</v>
      </c>
      <c r="AA20" s="23">
        <v>45028</v>
      </c>
      <c r="AB20" s="23">
        <v>337</v>
      </c>
    </row>
    <row r="21" spans="1:28" ht="15">
      <c r="A21" s="23">
        <v>14</v>
      </c>
      <c r="B21" s="23" t="s">
        <v>127</v>
      </c>
      <c r="C21" s="23">
        <v>602365</v>
      </c>
      <c r="D21" s="23">
        <v>602365</v>
      </c>
      <c r="E21" s="23">
        <v>68354</v>
      </c>
      <c r="F21" s="23">
        <v>41220</v>
      </c>
      <c r="G21" s="23">
        <v>103226</v>
      </c>
      <c r="H21" s="23">
        <v>46161</v>
      </c>
      <c r="I21" s="23">
        <v>54262</v>
      </c>
      <c r="J21" s="23">
        <v>59333</v>
      </c>
      <c r="K21" s="23">
        <v>38485</v>
      </c>
      <c r="L21" s="23">
        <v>99624</v>
      </c>
      <c r="M21" s="23">
        <v>43789</v>
      </c>
      <c r="N21" s="23">
        <v>53974</v>
      </c>
      <c r="O21" s="23">
        <v>53846</v>
      </c>
      <c r="P21" s="23">
        <v>33394</v>
      </c>
      <c r="Q21" s="23">
        <v>14565</v>
      </c>
      <c r="R21" s="23">
        <v>1706</v>
      </c>
      <c r="S21" s="23">
        <v>602365</v>
      </c>
      <c r="T21" s="23">
        <v>2</v>
      </c>
      <c r="U21" s="23">
        <v>1</v>
      </c>
      <c r="V21" s="23">
        <v>2</v>
      </c>
      <c r="W21" s="23">
        <v>42000</v>
      </c>
      <c r="X21" s="23">
        <v>42</v>
      </c>
      <c r="Y21" s="23">
        <v>301467</v>
      </c>
      <c r="Z21" s="23">
        <v>284627</v>
      </c>
      <c r="AA21" s="23">
        <v>586094</v>
      </c>
      <c r="AB21" s="23">
        <v>16271</v>
      </c>
    </row>
    <row r="22" spans="1:28" ht="15">
      <c r="A22" s="23">
        <v>5</v>
      </c>
      <c r="B22" s="23" t="s">
        <v>96</v>
      </c>
      <c r="C22" s="23">
        <v>69122</v>
      </c>
      <c r="D22" s="23">
        <v>69122</v>
      </c>
      <c r="E22" s="23">
        <v>14353</v>
      </c>
      <c r="F22" s="23">
        <v>0</v>
      </c>
      <c r="G22" s="23">
        <v>9945</v>
      </c>
      <c r="H22" s="23">
        <v>5352</v>
      </c>
      <c r="I22" s="23">
        <v>5889</v>
      </c>
      <c r="J22" s="23">
        <v>5785</v>
      </c>
      <c r="K22" s="23">
        <v>4887</v>
      </c>
      <c r="L22" s="23">
        <v>9524</v>
      </c>
      <c r="M22" s="23">
        <v>5026</v>
      </c>
      <c r="N22" s="23">
        <v>6463</v>
      </c>
      <c r="O22" s="23">
        <v>6919</v>
      </c>
      <c r="P22" s="23">
        <v>5647</v>
      </c>
      <c r="Q22" s="23">
        <v>3304</v>
      </c>
      <c r="R22" s="23">
        <v>381</v>
      </c>
      <c r="S22" s="23">
        <v>69122</v>
      </c>
      <c r="T22" s="23">
        <v>1</v>
      </c>
      <c r="U22" s="23">
        <v>1</v>
      </c>
      <c r="V22" s="23">
        <v>2</v>
      </c>
      <c r="W22" s="23">
        <v>44000</v>
      </c>
      <c r="X22" s="23">
        <v>44</v>
      </c>
      <c r="Y22" s="23">
        <v>31858</v>
      </c>
      <c r="Z22" s="23">
        <v>33579</v>
      </c>
      <c r="AA22" s="23">
        <v>65437</v>
      </c>
      <c r="AB22" s="23">
        <v>3685</v>
      </c>
    </row>
    <row r="23" spans="1:28" ht="15">
      <c r="A23" s="23">
        <v>48</v>
      </c>
      <c r="B23" s="23" t="s">
        <v>134</v>
      </c>
      <c r="C23" s="23">
        <v>345591</v>
      </c>
      <c r="D23" s="23">
        <v>345591</v>
      </c>
      <c r="E23" s="23">
        <v>18824</v>
      </c>
      <c r="F23" s="23">
        <v>0</v>
      </c>
      <c r="G23" s="23">
        <v>37411</v>
      </c>
      <c r="H23" s="23">
        <v>16156</v>
      </c>
      <c r="I23" s="23">
        <v>17761</v>
      </c>
      <c r="J23" s="23">
        <v>19344</v>
      </c>
      <c r="K23" s="23">
        <v>10244</v>
      </c>
      <c r="L23" s="23">
        <v>34664</v>
      </c>
      <c r="M23" s="23">
        <v>15857</v>
      </c>
      <c r="N23" s="23">
        <v>18145</v>
      </c>
      <c r="O23" s="23">
        <v>17236</v>
      </c>
      <c r="P23" s="23">
        <v>9437</v>
      </c>
      <c r="Q23" s="23">
        <v>3185</v>
      </c>
      <c r="R23" s="23">
        <v>146151</v>
      </c>
      <c r="S23" s="23">
        <v>345591</v>
      </c>
      <c r="T23" s="23">
        <v>5</v>
      </c>
      <c r="U23" s="23">
        <v>3</v>
      </c>
      <c r="V23" s="23">
        <v>2</v>
      </c>
      <c r="W23" s="23">
        <v>45000</v>
      </c>
      <c r="X23" s="23">
        <v>45</v>
      </c>
      <c r="Y23" s="23">
        <v>100916</v>
      </c>
      <c r="Z23" s="23">
        <v>95339</v>
      </c>
      <c r="AA23" s="23">
        <v>196255</v>
      </c>
      <c r="AB23" s="23">
        <v>149336</v>
      </c>
    </row>
    <row r="24" spans="1:28" ht="15">
      <c r="A24" s="23">
        <v>54</v>
      </c>
      <c r="B24" s="23" t="s">
        <v>137</v>
      </c>
      <c r="C24" s="23">
        <v>105602</v>
      </c>
      <c r="D24" s="23">
        <v>105602</v>
      </c>
      <c r="E24" s="23">
        <v>0</v>
      </c>
      <c r="F24" s="23">
        <v>0</v>
      </c>
      <c r="G24" s="23">
        <v>19227</v>
      </c>
      <c r="H24" s="23">
        <v>7194</v>
      </c>
      <c r="I24" s="23">
        <v>8282</v>
      </c>
      <c r="J24" s="23">
        <v>8352</v>
      </c>
      <c r="K24" s="23">
        <v>4125</v>
      </c>
      <c r="L24" s="23">
        <v>18450</v>
      </c>
      <c r="M24" s="23">
        <v>7042</v>
      </c>
      <c r="N24" s="23">
        <v>8554</v>
      </c>
      <c r="O24" s="23">
        <v>6992</v>
      </c>
      <c r="P24" s="23">
        <v>3491</v>
      </c>
      <c r="Q24" s="23">
        <v>309</v>
      </c>
      <c r="R24" s="23">
        <v>13584</v>
      </c>
      <c r="S24" s="23">
        <v>105602</v>
      </c>
      <c r="T24" s="23">
        <v>6</v>
      </c>
      <c r="U24" s="23">
        <v>4</v>
      </c>
      <c r="V24" s="23">
        <v>2</v>
      </c>
      <c r="W24" s="23">
        <v>47000</v>
      </c>
      <c r="X24" s="23">
        <v>47</v>
      </c>
      <c r="Y24" s="23">
        <v>47180</v>
      </c>
      <c r="Z24" s="23">
        <v>44529</v>
      </c>
      <c r="AA24" s="23">
        <v>91709</v>
      </c>
      <c r="AB24" s="23">
        <v>13893</v>
      </c>
    </row>
    <row r="25" spans="1:28" ht="15">
      <c r="A25" s="23">
        <v>6</v>
      </c>
      <c r="B25" s="23" t="s">
        <v>97</v>
      </c>
      <c r="C25" s="23">
        <v>154465</v>
      </c>
      <c r="D25" s="23">
        <v>154465</v>
      </c>
      <c r="E25" s="23">
        <v>0</v>
      </c>
      <c r="F25" s="23">
        <v>0</v>
      </c>
      <c r="G25" s="23">
        <v>29420</v>
      </c>
      <c r="H25" s="23">
        <v>12046</v>
      </c>
      <c r="I25" s="23">
        <v>13242</v>
      </c>
      <c r="J25" s="23">
        <v>16544</v>
      </c>
      <c r="K25" s="23">
        <v>8076</v>
      </c>
      <c r="L25" s="23">
        <v>28272</v>
      </c>
      <c r="M25" s="23">
        <v>11366</v>
      </c>
      <c r="N25" s="23">
        <v>12606</v>
      </c>
      <c r="O25" s="23">
        <v>15287</v>
      </c>
      <c r="P25" s="23">
        <v>7049</v>
      </c>
      <c r="Q25" s="23">
        <v>557</v>
      </c>
      <c r="R25" s="23">
        <v>0</v>
      </c>
      <c r="S25" s="23">
        <v>154465</v>
      </c>
      <c r="T25" s="23">
        <v>1</v>
      </c>
      <c r="U25" s="23">
        <v>1</v>
      </c>
      <c r="V25" s="23">
        <v>2</v>
      </c>
      <c r="W25" s="23">
        <v>50000</v>
      </c>
      <c r="X25" s="23">
        <v>50</v>
      </c>
      <c r="Y25" s="23">
        <v>79328</v>
      </c>
      <c r="Z25" s="23">
        <v>74580</v>
      </c>
      <c r="AA25" s="23">
        <v>153908</v>
      </c>
      <c r="AB25" s="23">
        <v>557</v>
      </c>
    </row>
    <row r="26" spans="1:28" ht="15">
      <c r="A26" s="23">
        <v>40</v>
      </c>
      <c r="B26" s="23" t="s">
        <v>130</v>
      </c>
      <c r="C26" s="23">
        <v>880200</v>
      </c>
      <c r="D26" s="23">
        <v>880200</v>
      </c>
      <c r="E26" s="23">
        <v>16184</v>
      </c>
      <c r="F26" s="23">
        <v>0</v>
      </c>
      <c r="G26" s="23">
        <v>92438</v>
      </c>
      <c r="H26" s="23">
        <v>40500</v>
      </c>
      <c r="I26" s="23">
        <v>48708</v>
      </c>
      <c r="J26" s="23">
        <v>50262</v>
      </c>
      <c r="K26" s="23">
        <v>30221</v>
      </c>
      <c r="L26" s="23">
        <v>87323</v>
      </c>
      <c r="M26" s="23">
        <v>38835</v>
      </c>
      <c r="N26" s="23">
        <v>50730</v>
      </c>
      <c r="O26" s="23">
        <v>47810</v>
      </c>
      <c r="P26" s="23">
        <v>27453</v>
      </c>
      <c r="Q26" s="23">
        <v>20124</v>
      </c>
      <c r="R26" s="23">
        <v>345796</v>
      </c>
      <c r="S26" s="23">
        <v>880200</v>
      </c>
      <c r="T26" s="23">
        <v>5</v>
      </c>
      <c r="U26" s="23">
        <v>3</v>
      </c>
      <c r="V26" s="23">
        <v>2</v>
      </c>
      <c r="W26" s="23">
        <v>51000</v>
      </c>
      <c r="X26" s="23">
        <v>51</v>
      </c>
      <c r="Y26" s="23">
        <v>262129</v>
      </c>
      <c r="Z26" s="23">
        <v>252151</v>
      </c>
      <c r="AA26" s="23">
        <v>514280</v>
      </c>
      <c r="AB26" s="23">
        <v>365920</v>
      </c>
    </row>
    <row r="27" spans="1:28" ht="15">
      <c r="A27" s="23">
        <v>100</v>
      </c>
      <c r="B27" s="23" t="s">
        <v>139</v>
      </c>
      <c r="C27" s="23">
        <v>5306526</v>
      </c>
      <c r="D27" s="23">
        <v>5308483</v>
      </c>
      <c r="E27" s="23">
        <v>322371</v>
      </c>
      <c r="F27" s="23">
        <v>128249</v>
      </c>
      <c r="G27" s="23">
        <v>763418</v>
      </c>
      <c r="H27" s="23">
        <v>343071</v>
      </c>
      <c r="I27" s="23">
        <v>392756</v>
      </c>
      <c r="J27" s="23">
        <v>432174</v>
      </c>
      <c r="K27" s="23">
        <v>262487</v>
      </c>
      <c r="L27" s="23">
        <v>725197</v>
      </c>
      <c r="M27" s="23">
        <v>323648</v>
      </c>
      <c r="N27" s="23">
        <v>401499</v>
      </c>
      <c r="O27" s="23">
        <v>411694</v>
      </c>
      <c r="P27" s="23">
        <v>248030</v>
      </c>
      <c r="Q27" s="23">
        <v>108395</v>
      </c>
      <c r="R27" s="23">
        <v>893041</v>
      </c>
      <c r="S27" s="23">
        <v>5305941</v>
      </c>
      <c r="V27" s="23">
        <v>3</v>
      </c>
      <c r="X27" s="23">
        <v>100</v>
      </c>
      <c r="Y27" s="23">
        <v>2193906</v>
      </c>
      <c r="Z27" s="23">
        <v>2110068</v>
      </c>
      <c r="AA27" s="23">
        <v>4303974</v>
      </c>
      <c r="AB27" s="23">
        <v>1001436</v>
      </c>
    </row>
    <row r="29" ht="15">
      <c r="A29" s="26" t="s">
        <v>100</v>
      </c>
    </row>
    <row r="30" ht="15">
      <c r="A30" s="23" t="s">
        <v>101</v>
      </c>
    </row>
    <row r="31" ht="15">
      <c r="A31" s="23" t="s">
        <v>2</v>
      </c>
    </row>
    <row r="32" ht="15">
      <c r="A32" s="23" t="s">
        <v>3</v>
      </c>
    </row>
    <row r="33" ht="15">
      <c r="A33" s="23" t="s">
        <v>4</v>
      </c>
    </row>
    <row r="34" ht="15">
      <c r="A34" s="23" t="s">
        <v>5</v>
      </c>
    </row>
    <row r="35" ht="15">
      <c r="A35" s="23" t="s">
        <v>38</v>
      </c>
    </row>
    <row r="36" ht="15">
      <c r="A36" s="23" t="s">
        <v>39</v>
      </c>
    </row>
    <row r="37" ht="15">
      <c r="A37" s="23" t="s">
        <v>40</v>
      </c>
    </row>
    <row r="38" ht="15">
      <c r="A38" s="23" t="s">
        <v>41</v>
      </c>
    </row>
    <row r="39" ht="15">
      <c r="A39" s="23" t="s">
        <v>42</v>
      </c>
    </row>
    <row r="40" ht="15">
      <c r="A40" s="23" t="s">
        <v>43</v>
      </c>
    </row>
    <row r="41" ht="15">
      <c r="A41" s="23" t="s">
        <v>44</v>
      </c>
    </row>
    <row r="42" ht="15">
      <c r="A42" s="23" t="s">
        <v>45</v>
      </c>
    </row>
    <row r="43" ht="15">
      <c r="A43" s="23" t="s">
        <v>46</v>
      </c>
    </row>
    <row r="44" ht="15">
      <c r="A44" s="23" t="s">
        <v>47</v>
      </c>
    </row>
    <row r="45" ht="15">
      <c r="A45" s="23" t="s">
        <v>48</v>
      </c>
    </row>
    <row r="46" ht="15">
      <c r="A46" s="23" t="s">
        <v>49</v>
      </c>
    </row>
    <row r="47" ht="15">
      <c r="A47" s="23" t="s">
        <v>113</v>
      </c>
    </row>
    <row r="48" ht="15">
      <c r="A48" s="23" t="s">
        <v>114</v>
      </c>
    </row>
    <row r="49" ht="15">
      <c r="A49" s="23" t="s">
        <v>115</v>
      </c>
    </row>
    <row r="50" ht="15">
      <c r="A50" s="23" t="s">
        <v>116</v>
      </c>
    </row>
    <row r="51" ht="15">
      <c r="A51" s="23" t="s">
        <v>117</v>
      </c>
    </row>
    <row r="52" ht="15">
      <c r="A52" s="23" t="s">
        <v>50</v>
      </c>
    </row>
    <row r="53" ht="15">
      <c r="A53" s="23" t="s">
        <v>51</v>
      </c>
    </row>
    <row r="54" ht="15">
      <c r="A54" s="23" t="s">
        <v>52</v>
      </c>
    </row>
    <row r="55" ht="15">
      <c r="A55" s="23" t="s">
        <v>53</v>
      </c>
    </row>
    <row r="56" ht="15">
      <c r="A56" s="23" t="s">
        <v>54</v>
      </c>
    </row>
    <row r="57" ht="15">
      <c r="A57" s="23" t="s">
        <v>55</v>
      </c>
    </row>
    <row r="58" ht="15">
      <c r="A58" s="23" t="s">
        <v>99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D24" sqref="D24"/>
    </sheetView>
  </sheetViews>
  <sheetFormatPr defaultColWidth="8.8515625" defaultRowHeight="15"/>
  <cols>
    <col min="1" max="1" width="18.28125" style="0" customWidth="1"/>
    <col min="3" max="3" width="11.7109375" style="0" customWidth="1"/>
    <col min="4" max="4" width="13.421875" style="0" customWidth="1"/>
  </cols>
  <sheetData>
    <row r="1" ht="18">
      <c r="B1" s="9" t="s">
        <v>58</v>
      </c>
    </row>
    <row r="2" ht="13.5">
      <c r="A2" t="s">
        <v>124</v>
      </c>
    </row>
    <row r="3" spans="3:7" ht="15">
      <c r="C3" s="12" t="s">
        <v>56</v>
      </c>
      <c r="D3" s="12" t="s">
        <v>57</v>
      </c>
      <c r="E3" s="12" t="s">
        <v>57</v>
      </c>
      <c r="F3" s="12" t="s">
        <v>57</v>
      </c>
      <c r="G3" s="12" t="s">
        <v>57</v>
      </c>
    </row>
    <row r="4" spans="1:8" ht="13.5">
      <c r="A4" s="4"/>
      <c r="B4" s="4"/>
      <c r="C4" s="4" t="s">
        <v>141</v>
      </c>
      <c r="D4" s="4" t="s">
        <v>32</v>
      </c>
      <c r="E4" s="4" t="s">
        <v>142</v>
      </c>
      <c r="F4" s="4"/>
      <c r="G4" s="4"/>
      <c r="H4" s="7" t="s">
        <v>31</v>
      </c>
    </row>
    <row r="5" spans="1:8" ht="13.5">
      <c r="A5" t="s">
        <v>62</v>
      </c>
      <c r="C5">
        <v>1800</v>
      </c>
      <c r="D5">
        <v>1800</v>
      </c>
      <c r="E5">
        <v>1800</v>
      </c>
      <c r="F5">
        <v>1800</v>
      </c>
      <c r="G5">
        <v>1800</v>
      </c>
      <c r="H5">
        <v>1800</v>
      </c>
    </row>
    <row r="6" spans="1:8" ht="69.75">
      <c r="A6" s="8" t="s">
        <v>60</v>
      </c>
      <c r="B6" s="2" t="s">
        <v>140</v>
      </c>
      <c r="C6" s="2" t="s">
        <v>29</v>
      </c>
      <c r="D6" s="2" t="s">
        <v>30</v>
      </c>
      <c r="E6" s="21" t="s">
        <v>36</v>
      </c>
      <c r="F6" s="21"/>
      <c r="G6" s="22"/>
      <c r="H6" s="2" t="s">
        <v>63</v>
      </c>
    </row>
    <row r="7" spans="1:8" ht="13.5">
      <c r="A7" s="8"/>
      <c r="B7" s="8"/>
      <c r="C7" s="2"/>
      <c r="D7" s="2"/>
      <c r="E7" s="2" t="s">
        <v>102</v>
      </c>
      <c r="F7" s="2" t="s">
        <v>103</v>
      </c>
      <c r="G7" s="2" t="s">
        <v>104</v>
      </c>
      <c r="H7" s="2"/>
    </row>
    <row r="8" spans="1:8" ht="13.5">
      <c r="A8" t="s">
        <v>9</v>
      </c>
      <c r="B8">
        <v>1</v>
      </c>
      <c r="C8">
        <v>694</v>
      </c>
      <c r="D8">
        <v>504</v>
      </c>
      <c r="E8">
        <v>88</v>
      </c>
      <c r="F8">
        <v>102</v>
      </c>
      <c r="G8">
        <v>190</v>
      </c>
      <c r="H8" s="3">
        <f aca="true" t="shared" si="0" ref="H8:H13">100*D8/C8</f>
        <v>72.62247838616715</v>
      </c>
    </row>
    <row r="9" spans="1:8" ht="13.5">
      <c r="A9" t="s">
        <v>10</v>
      </c>
      <c r="B9">
        <v>2</v>
      </c>
      <c r="C9">
        <v>361</v>
      </c>
      <c r="D9">
        <v>262</v>
      </c>
      <c r="E9">
        <v>46</v>
      </c>
      <c r="F9">
        <v>53</v>
      </c>
      <c r="G9">
        <v>99</v>
      </c>
      <c r="H9" s="3">
        <f t="shared" si="0"/>
        <v>72.57617728531856</v>
      </c>
    </row>
    <row r="10" spans="1:8" ht="13.5">
      <c r="A10" t="s">
        <v>11</v>
      </c>
      <c r="B10">
        <v>3</v>
      </c>
      <c r="C10">
        <v>1229</v>
      </c>
      <c r="D10">
        <v>732</v>
      </c>
      <c r="E10">
        <v>230</v>
      </c>
      <c r="F10">
        <v>267</v>
      </c>
      <c r="G10">
        <v>497</v>
      </c>
      <c r="H10" s="3">
        <f t="shared" si="0"/>
        <v>59.560618388934095</v>
      </c>
    </row>
    <row r="11" spans="1:8" ht="13.5">
      <c r="A11" t="s">
        <v>12</v>
      </c>
      <c r="B11">
        <v>4</v>
      </c>
      <c r="C11">
        <v>486</v>
      </c>
      <c r="D11">
        <v>364</v>
      </c>
      <c r="E11">
        <v>56</v>
      </c>
      <c r="F11">
        <v>66</v>
      </c>
      <c r="G11">
        <v>122</v>
      </c>
      <c r="H11" s="3">
        <f t="shared" si="0"/>
        <v>74.89711934156378</v>
      </c>
    </row>
    <row r="12" spans="1:8" ht="13.5">
      <c r="A12" t="s">
        <v>13</v>
      </c>
      <c r="B12">
        <v>5</v>
      </c>
      <c r="C12">
        <v>214</v>
      </c>
      <c r="D12">
        <v>115</v>
      </c>
      <c r="E12">
        <v>46</v>
      </c>
      <c r="F12">
        <v>53</v>
      </c>
      <c r="G12">
        <v>99</v>
      </c>
      <c r="H12" s="3">
        <f t="shared" si="0"/>
        <v>53.73831775700935</v>
      </c>
    </row>
    <row r="13" spans="1:8" ht="13.5">
      <c r="A13" t="s">
        <v>14</v>
      </c>
      <c r="B13">
        <v>6</v>
      </c>
      <c r="C13">
        <v>371</v>
      </c>
      <c r="D13">
        <v>304</v>
      </c>
      <c r="E13">
        <v>31</v>
      </c>
      <c r="F13">
        <v>36</v>
      </c>
      <c r="G13">
        <v>67</v>
      </c>
      <c r="H13" s="3">
        <f t="shared" si="0"/>
        <v>81.94070080862534</v>
      </c>
    </row>
    <row r="14" spans="1:8" ht="18">
      <c r="A14" s="6" t="s">
        <v>105</v>
      </c>
      <c r="B14" s="6"/>
      <c r="C14" s="6">
        <f>SUM(C8:C13)</f>
        <v>3355</v>
      </c>
      <c r="D14" s="6">
        <f>SUM(D8:D13)</f>
        <v>2281</v>
      </c>
      <c r="E14" s="6">
        <f>SUM(E8:E13)</f>
        <v>497</v>
      </c>
      <c r="F14" s="6">
        <f>SUM(F8:F13)</f>
        <v>577</v>
      </c>
      <c r="G14" s="6">
        <f>SUM(G8:G13)</f>
        <v>1074</v>
      </c>
      <c r="H14" s="5">
        <v>68</v>
      </c>
    </row>
    <row r="15" spans="1:8" ht="13.5">
      <c r="A15" t="s">
        <v>16</v>
      </c>
      <c r="B15">
        <v>12</v>
      </c>
      <c r="C15">
        <v>592</v>
      </c>
      <c r="D15">
        <v>476</v>
      </c>
      <c r="E15">
        <v>54</v>
      </c>
      <c r="F15">
        <v>62</v>
      </c>
      <c r="G15">
        <v>116</v>
      </c>
      <c r="H15" s="3">
        <f aca="true" t="shared" si="1" ref="H15:H28">100*D15/C15</f>
        <v>80.4054054054054</v>
      </c>
    </row>
    <row r="16" spans="1:8" ht="13.5">
      <c r="A16" t="s">
        <v>17</v>
      </c>
      <c r="B16">
        <v>13</v>
      </c>
      <c r="C16">
        <v>1628</v>
      </c>
      <c r="D16">
        <v>1118</v>
      </c>
      <c r="E16">
        <v>236</v>
      </c>
      <c r="F16">
        <v>274</v>
      </c>
      <c r="G16">
        <v>510</v>
      </c>
      <c r="H16" s="3">
        <f t="shared" si="1"/>
        <v>68.67321867321867</v>
      </c>
    </row>
    <row r="17" spans="1:8" ht="13.5">
      <c r="A17" t="s">
        <v>18</v>
      </c>
      <c r="B17">
        <v>14</v>
      </c>
      <c r="C17">
        <v>1606</v>
      </c>
      <c r="D17">
        <v>1126</v>
      </c>
      <c r="E17">
        <v>222</v>
      </c>
      <c r="F17">
        <v>258</v>
      </c>
      <c r="G17">
        <v>480</v>
      </c>
      <c r="H17" s="3">
        <f t="shared" si="1"/>
        <v>70.11207970112079</v>
      </c>
    </row>
    <row r="18" spans="1:8" ht="18">
      <c r="A18" s="6" t="s">
        <v>106</v>
      </c>
      <c r="B18" s="6"/>
      <c r="C18" s="6">
        <f>SUM(C15:C17)</f>
        <v>3826</v>
      </c>
      <c r="D18" s="6">
        <f>SUM(D15:D17)</f>
        <v>2720</v>
      </c>
      <c r="E18" s="6">
        <f>SUM(E15:E17)</f>
        <v>512</v>
      </c>
      <c r="F18" s="6">
        <f>SUM(F15:F17)</f>
        <v>594</v>
      </c>
      <c r="G18" s="6">
        <f>SUM(G15:G17)</f>
        <v>1106</v>
      </c>
      <c r="H18" s="5">
        <f t="shared" si="1"/>
        <v>71.09252483010978</v>
      </c>
    </row>
    <row r="19" spans="1:8" ht="13.5">
      <c r="A19" t="s">
        <v>15</v>
      </c>
      <c r="B19">
        <v>11</v>
      </c>
      <c r="C19">
        <v>191</v>
      </c>
      <c r="D19">
        <v>151</v>
      </c>
      <c r="E19">
        <v>18</v>
      </c>
      <c r="F19">
        <v>22</v>
      </c>
      <c r="G19">
        <v>40</v>
      </c>
      <c r="H19" s="3">
        <f t="shared" si="1"/>
        <v>79.05759162303664</v>
      </c>
    </row>
    <row r="20" spans="1:8" ht="13.5">
      <c r="A20" t="s">
        <v>59</v>
      </c>
      <c r="B20">
        <v>98</v>
      </c>
      <c r="C20">
        <v>32</v>
      </c>
      <c r="D20">
        <v>7</v>
      </c>
      <c r="E20">
        <v>12</v>
      </c>
      <c r="F20">
        <v>13</v>
      </c>
      <c r="G20">
        <v>25</v>
      </c>
      <c r="H20" s="3">
        <f t="shared" si="1"/>
        <v>21.875</v>
      </c>
    </row>
    <row r="21" spans="1:8" ht="13.5">
      <c r="A21" t="s">
        <v>22</v>
      </c>
      <c r="B21">
        <v>44</v>
      </c>
      <c r="C21">
        <v>666</v>
      </c>
      <c r="D21">
        <v>512</v>
      </c>
      <c r="E21">
        <v>71</v>
      </c>
      <c r="F21">
        <v>83</v>
      </c>
      <c r="G21">
        <v>154</v>
      </c>
      <c r="H21" s="3">
        <f t="shared" si="1"/>
        <v>76.87687687687688</v>
      </c>
    </row>
    <row r="22" spans="1:8" ht="13.5">
      <c r="A22" t="s">
        <v>27</v>
      </c>
      <c r="B22">
        <v>52</v>
      </c>
      <c r="C22">
        <v>1273</v>
      </c>
      <c r="D22">
        <v>886</v>
      </c>
      <c r="E22">
        <v>179</v>
      </c>
      <c r="F22">
        <v>208</v>
      </c>
      <c r="G22">
        <v>387</v>
      </c>
      <c r="H22" s="3">
        <f t="shared" si="1"/>
        <v>69.59937156323645</v>
      </c>
    </row>
    <row r="23" spans="1:8" ht="13.5">
      <c r="A23" t="s">
        <v>24</v>
      </c>
      <c r="B23">
        <v>47</v>
      </c>
      <c r="C23">
        <v>1724</v>
      </c>
      <c r="D23">
        <v>1390</v>
      </c>
      <c r="E23">
        <v>154</v>
      </c>
      <c r="F23">
        <v>180</v>
      </c>
      <c r="G23">
        <v>334</v>
      </c>
      <c r="H23" s="3">
        <f t="shared" si="1"/>
        <v>80.62645011600928</v>
      </c>
    </row>
    <row r="24" spans="1:8" ht="13.5">
      <c r="A24" t="s">
        <v>25</v>
      </c>
      <c r="B24">
        <v>48</v>
      </c>
      <c r="C24">
        <v>1498</v>
      </c>
      <c r="D24">
        <v>1107</v>
      </c>
      <c r="E24">
        <v>181</v>
      </c>
      <c r="F24">
        <v>210</v>
      </c>
      <c r="G24">
        <v>391</v>
      </c>
      <c r="H24" s="3">
        <f t="shared" si="1"/>
        <v>73.89853137516688</v>
      </c>
    </row>
    <row r="25" spans="1:8" ht="13.5">
      <c r="A25" t="s">
        <v>21</v>
      </c>
      <c r="B25">
        <v>40</v>
      </c>
      <c r="C25">
        <v>3426</v>
      </c>
      <c r="D25">
        <v>2740</v>
      </c>
      <c r="E25">
        <v>317</v>
      </c>
      <c r="F25">
        <v>369</v>
      </c>
      <c r="G25">
        <v>686</v>
      </c>
      <c r="H25" s="3">
        <f t="shared" si="1"/>
        <v>79.97664915353181</v>
      </c>
    </row>
    <row r="26" spans="1:8" ht="18">
      <c r="A26" s="6" t="s">
        <v>33</v>
      </c>
      <c r="B26" s="6"/>
      <c r="C26" s="6">
        <f>SUM(C19:C25)</f>
        <v>8810</v>
      </c>
      <c r="D26" s="6">
        <f>SUM(D19:D25)</f>
        <v>6793</v>
      </c>
      <c r="E26" s="6">
        <f>SUM(E19:E25)</f>
        <v>932</v>
      </c>
      <c r="F26" s="6">
        <f>SUM(F19:F25)</f>
        <v>1085</v>
      </c>
      <c r="G26" s="6">
        <f>SUM(G19:G25)</f>
        <v>2017</v>
      </c>
      <c r="H26" s="5">
        <f t="shared" si="1"/>
        <v>77.105561861521</v>
      </c>
    </row>
    <row r="27" spans="1:8" ht="13.5">
      <c r="A27" t="s">
        <v>19</v>
      </c>
      <c r="B27">
        <v>22</v>
      </c>
      <c r="C27">
        <v>16</v>
      </c>
      <c r="D27">
        <v>15</v>
      </c>
      <c r="E27">
        <v>0</v>
      </c>
      <c r="F27">
        <v>1</v>
      </c>
      <c r="G27">
        <v>1</v>
      </c>
      <c r="H27" s="3">
        <f t="shared" si="1"/>
        <v>93.75</v>
      </c>
    </row>
    <row r="28" spans="1:8" ht="13.5">
      <c r="A28" t="s">
        <v>20</v>
      </c>
      <c r="B28">
        <v>24</v>
      </c>
      <c r="C28">
        <v>113</v>
      </c>
      <c r="D28">
        <v>97</v>
      </c>
      <c r="E28">
        <v>7</v>
      </c>
      <c r="F28">
        <v>9</v>
      </c>
      <c r="G28">
        <v>16</v>
      </c>
      <c r="H28" s="3">
        <f t="shared" si="1"/>
        <v>85.84070796460178</v>
      </c>
    </row>
    <row r="29" spans="1:8" ht="18">
      <c r="A29" s="6" t="s">
        <v>34</v>
      </c>
      <c r="B29" s="6"/>
      <c r="C29" s="6">
        <f>SUM(C27:C28)</f>
        <v>129</v>
      </c>
      <c r="D29" s="6">
        <f>SUM(D27:D28)</f>
        <v>112</v>
      </c>
      <c r="E29" s="6">
        <f>SUM(E27:E28)</f>
        <v>7</v>
      </c>
      <c r="F29" s="6">
        <f>SUM(F27:F28)</f>
        <v>10</v>
      </c>
      <c r="G29" s="6">
        <f>SUM(G27:G28)</f>
        <v>17</v>
      </c>
      <c r="H29" s="6">
        <v>86.8</v>
      </c>
    </row>
    <row r="30" spans="1:8" ht="13.5">
      <c r="A30" t="s">
        <v>26</v>
      </c>
      <c r="B30">
        <v>51</v>
      </c>
      <c r="C30">
        <v>672</v>
      </c>
      <c r="D30">
        <v>549</v>
      </c>
      <c r="E30">
        <v>57</v>
      </c>
      <c r="F30">
        <v>66</v>
      </c>
      <c r="G30">
        <v>123</v>
      </c>
      <c r="H30" s="3">
        <f>100*D30/C30</f>
        <v>81.69642857142857</v>
      </c>
    </row>
    <row r="31" spans="1:8" ht="13.5">
      <c r="A31" t="s">
        <v>23</v>
      </c>
      <c r="B31">
        <v>46</v>
      </c>
      <c r="C31">
        <v>38</v>
      </c>
      <c r="D31">
        <v>31</v>
      </c>
      <c r="E31">
        <v>3</v>
      </c>
      <c r="F31">
        <v>4</v>
      </c>
      <c r="G31">
        <v>7</v>
      </c>
      <c r="H31" s="3">
        <f>100*D31/C31</f>
        <v>81.57894736842105</v>
      </c>
    </row>
    <row r="32" spans="1:8" ht="13.5">
      <c r="A32" t="s">
        <v>28</v>
      </c>
      <c r="B32">
        <v>54</v>
      </c>
      <c r="C32">
        <v>294</v>
      </c>
      <c r="D32">
        <v>247</v>
      </c>
      <c r="E32">
        <v>22</v>
      </c>
      <c r="F32">
        <v>25</v>
      </c>
      <c r="G32">
        <v>47</v>
      </c>
      <c r="H32" s="3">
        <f>100*D32/C32</f>
        <v>84.01360544217687</v>
      </c>
    </row>
    <row r="33" spans="1:8" ht="18">
      <c r="A33" s="6" t="s">
        <v>35</v>
      </c>
      <c r="B33" s="6"/>
      <c r="C33" s="6">
        <f>SUM(C30:C32)</f>
        <v>1004</v>
      </c>
      <c r="D33" s="6">
        <f>SUM(D30:D32)</f>
        <v>827</v>
      </c>
      <c r="E33" s="6">
        <f>SUM(E30:E32)</f>
        <v>82</v>
      </c>
      <c r="F33" s="6">
        <f>SUM(F30:F32)</f>
        <v>95</v>
      </c>
      <c r="G33" s="6">
        <f>SUM(G30:G32)</f>
        <v>177</v>
      </c>
      <c r="H33" s="5">
        <f>100*D33/C33</f>
        <v>82.37051792828686</v>
      </c>
    </row>
    <row r="35" spans="1:8" ht="18">
      <c r="A35" s="6" t="s">
        <v>61</v>
      </c>
      <c r="B35" s="6">
        <v>100</v>
      </c>
      <c r="C35" s="6">
        <v>17125</v>
      </c>
      <c r="D35" s="6">
        <v>12735</v>
      </c>
      <c r="E35" s="6">
        <v>2030</v>
      </c>
      <c r="F35" s="6">
        <v>2360</v>
      </c>
      <c r="G35" s="6">
        <v>4390</v>
      </c>
      <c r="H35" s="5">
        <f>100*D35/C35</f>
        <v>74.36496350364963</v>
      </c>
    </row>
    <row r="37" spans="1:7" ht="13.5">
      <c r="A37" s="11" t="s">
        <v>37</v>
      </c>
      <c r="B37" s="10"/>
      <c r="C37" s="10">
        <f>(C14+C18+C26+C29+C33)-C35</f>
        <v>-1</v>
      </c>
      <c r="D37" s="10">
        <f>(D14+D18+D26+D29+D33)-D35</f>
        <v>-2</v>
      </c>
      <c r="E37" s="10">
        <f>(E14+E18+E26+E29+E33)-E35</f>
        <v>0</v>
      </c>
      <c r="F37" s="10">
        <f>(F14+F18+F26+F29+F33)-F35</f>
        <v>1</v>
      </c>
      <c r="G37" s="10">
        <f>(G14+G18+G26+G29+G33)-G35</f>
        <v>1</v>
      </c>
    </row>
  </sheetData>
  <sheetProtection/>
  <mergeCells count="1">
    <mergeCell ref="E6:G6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Gonnie</dc:creator>
  <cp:keywords/>
  <dc:description/>
  <cp:lastModifiedBy>Peter Lindert</cp:lastModifiedBy>
  <cp:lastPrinted>2010-07-25T20:10:46Z</cp:lastPrinted>
  <dcterms:created xsi:type="dcterms:W3CDTF">2008-08-02T04:04:48Z</dcterms:created>
  <dcterms:modified xsi:type="dcterms:W3CDTF">2013-01-07T22:38:05Z</dcterms:modified>
  <cp:category/>
  <cp:version/>
  <cp:contentType/>
  <cp:contentStatus/>
</cp:coreProperties>
</file>