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535" firstSheet="5" activeTab="7"/>
  </bookViews>
  <sheets>
    <sheet name="Notes" sheetId="1" r:id="rId1"/>
    <sheet name="Starches" sheetId="2" r:id="rId2"/>
    <sheet name="Meats&amp;Dairy" sheetId="3" r:id="rId3"/>
    <sheet name="Energy" sheetId="4" r:id="rId4"/>
    <sheet name="Cloth(ing)" sheetId="5" r:id="rId5"/>
    <sheet name="Beverages" sheetId="6" r:id="rId6"/>
    <sheet name="Misc" sheetId="7" r:id="rId7"/>
    <sheet name="Wages" sheetId="8" r:id="rId8"/>
  </sheets>
  <definedNames/>
  <calcPr fullCalcOnLoad="1"/>
</workbook>
</file>

<file path=xl/sharedStrings.xml><?xml version="1.0" encoding="utf-8"?>
<sst xmlns="http://schemas.openxmlformats.org/spreadsheetml/2006/main" count="629" uniqueCount="139">
  <si>
    <r>
      <t>Local units and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0"/>
      </rPr>
      <t>Silver grams</t>
    </r>
  </si>
  <si>
    <r>
      <t>Metric units and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0"/>
      </rPr>
      <t>Silver grams</t>
    </r>
  </si>
  <si>
    <t>liter</t>
  </si>
  <si>
    <t>kilogram</t>
  </si>
  <si>
    <t>Physical units:</t>
  </si>
  <si>
    <t>Occupation:</t>
  </si>
  <si>
    <t>Season:</t>
  </si>
  <si>
    <t>Silver grams</t>
  </si>
  <si>
    <t>Missing:</t>
  </si>
  <si>
    <t>Caution:</t>
  </si>
  <si>
    <t>In Meats &amp; Dairy, second column of the cheese commodity, the evolution of the price does not seem quite right.</t>
  </si>
  <si>
    <t>Conversions for wagen,  (Energy)</t>
  </si>
  <si>
    <t>a piece</t>
  </si>
  <si>
    <t>Conversion for ell (Clothing)</t>
  </si>
  <si>
    <t>ream</t>
  </si>
  <si>
    <r>
      <t xml:space="preserve">Metric units and </t>
    </r>
    <r>
      <rPr>
        <b/>
        <u val="single"/>
        <sz val="12"/>
        <rFont val="Times New Roman"/>
        <family val="0"/>
      </rPr>
      <t>Silver grams</t>
    </r>
  </si>
  <si>
    <r>
      <t xml:space="preserve">D. Dezso-Zimányi Vera, </t>
    </r>
    <r>
      <rPr>
        <i/>
        <sz val="12"/>
        <rFont val="Times New Roman"/>
        <family val="0"/>
      </rPr>
      <t>Soproni Árak És Bérek a Középkortól 1750-IG.</t>
    </r>
    <r>
      <rPr>
        <sz val="12"/>
        <rFont val="Times New Roman"/>
        <family val="0"/>
      </rPr>
      <t xml:space="preserve">  Budapest: Akadémiai Kiadó, 1989.</t>
    </r>
  </si>
  <si>
    <t>Sopron (Öldenburg), 1404-1750</t>
  </si>
  <si>
    <r>
      <t>D. Dezso-Zimányi Vera,</t>
    </r>
    <r>
      <rPr>
        <i/>
        <sz val="12"/>
        <rFont val="Times New Roman"/>
        <family val="0"/>
      </rPr>
      <t xml:space="preserve"> Soproni Árak És Bérek a Középkortól 1750-IG.</t>
    </r>
    <r>
      <rPr>
        <sz val="12"/>
        <rFont val="Times New Roman"/>
        <family val="0"/>
      </rPr>
      <t xml:space="preserve">  Budapest: Akadémiai Kiadó, 1989.</t>
    </r>
  </si>
  <si>
    <t xml:space="preserve">(Caution: </t>
  </si>
  <si>
    <t>units unclear)</t>
  </si>
  <si>
    <t>kilogram?</t>
  </si>
  <si>
    <t>Notes on Sopron (Hungary), 1404-1750</t>
  </si>
  <si>
    <r>
      <t xml:space="preserve">D. Dezso-Zimányi Vera, </t>
    </r>
    <r>
      <rPr>
        <i/>
        <sz val="12"/>
        <rFont val="Times New Roman"/>
        <family val="0"/>
      </rPr>
      <t xml:space="preserve">Soproni Árak És Bérek a Középkortól 1750-IG. </t>
    </r>
    <r>
      <rPr>
        <sz val="12"/>
        <rFont val="Times New Roman"/>
        <family val="0"/>
      </rPr>
      <t xml:space="preserve"> Budapest: Akadémiai Kiadó, 1989.</t>
    </r>
  </si>
  <si>
    <t>Wheat</t>
  </si>
  <si>
    <t>Rye</t>
  </si>
  <si>
    <t>D. Dezso-Zimányi Vera, Soproni Árak És Bérek a Középkortól 1750-IG.  Budapest: Akadémiai Kiadó, 1989.</t>
  </si>
  <si>
    <t>per metzen</t>
  </si>
  <si>
    <t>Kauf</t>
  </si>
  <si>
    <t>Verkauf</t>
  </si>
  <si>
    <t>Barley</t>
  </si>
  <si>
    <t>Oats</t>
  </si>
  <si>
    <t>Sopron (Öldenburg), SOL, 1400-1750a</t>
  </si>
  <si>
    <t>Corn</t>
  </si>
  <si>
    <t>Buchwheat</t>
  </si>
  <si>
    <t>Meal</t>
  </si>
  <si>
    <t xml:space="preserve">Meal </t>
  </si>
  <si>
    <t>Bread</t>
  </si>
  <si>
    <t>Millet</t>
  </si>
  <si>
    <t>per piece</t>
  </si>
  <si>
    <t>Beans</t>
  </si>
  <si>
    <t>Peas</t>
  </si>
  <si>
    <t>Lentils</t>
  </si>
  <si>
    <t>Beef</t>
  </si>
  <si>
    <t>Veal</t>
  </si>
  <si>
    <t>Pork</t>
  </si>
  <si>
    <t>Mutton</t>
  </si>
  <si>
    <t>Lamb</t>
  </si>
  <si>
    <t>Speck</t>
  </si>
  <si>
    <t>Lard</t>
  </si>
  <si>
    <t>per pfund</t>
  </si>
  <si>
    <t>Meat</t>
  </si>
  <si>
    <t>Wine</t>
  </si>
  <si>
    <t>per eimer</t>
  </si>
  <si>
    <t>Kauf, wholesale</t>
  </si>
  <si>
    <t>Verkauf, wholesale</t>
  </si>
  <si>
    <t>per mass</t>
  </si>
  <si>
    <t>Ausschank=bar</t>
  </si>
  <si>
    <t>Beer</t>
  </si>
  <si>
    <t>Brandy</t>
  </si>
  <si>
    <t>Salt, rock</t>
  </si>
  <si>
    <t>Salt, ground</t>
  </si>
  <si>
    <t>per kuffel</t>
  </si>
  <si>
    <t>Pepper</t>
  </si>
  <si>
    <t>Vinegar</t>
  </si>
  <si>
    <t>Caraway</t>
  </si>
  <si>
    <t>Saffron</t>
  </si>
  <si>
    <t>Cloves</t>
  </si>
  <si>
    <t>Mace</t>
  </si>
  <si>
    <t>Cinnamon</t>
  </si>
  <si>
    <t>Ginger</t>
  </si>
  <si>
    <t>Lemons</t>
  </si>
  <si>
    <t>Oranges</t>
  </si>
  <si>
    <t>per lot</t>
  </si>
  <si>
    <t>apiece</t>
  </si>
  <si>
    <t>Cheese</t>
  </si>
  <si>
    <t>Linseed Oil</t>
  </si>
  <si>
    <t>Candles (tallow)</t>
  </si>
  <si>
    <t>Candles (wax)</t>
  </si>
  <si>
    <t>Firewood</t>
  </si>
  <si>
    <t>per wagen</t>
  </si>
  <si>
    <t>Scarlet</t>
  </si>
  <si>
    <t>Garnet</t>
  </si>
  <si>
    <t>per ell</t>
  </si>
  <si>
    <t>London, fine</t>
  </si>
  <si>
    <t>London</t>
  </si>
  <si>
    <t>English</t>
  </si>
  <si>
    <t>Says</t>
  </si>
  <si>
    <t>Kersey</t>
  </si>
  <si>
    <t>Nurenburg</t>
  </si>
  <si>
    <t>Meissen</t>
  </si>
  <si>
    <t>Italian</t>
  </si>
  <si>
    <t>Paduan</t>
  </si>
  <si>
    <t>Venitian</t>
  </si>
  <si>
    <t>Holland</t>
  </si>
  <si>
    <t>Spanish</t>
  </si>
  <si>
    <t xml:space="preserve">Stockings </t>
  </si>
  <si>
    <t>per pair</t>
  </si>
  <si>
    <t>Underpants</t>
  </si>
  <si>
    <t>Hats</t>
  </si>
  <si>
    <t>Shoes</t>
  </si>
  <si>
    <t>Boots</t>
  </si>
  <si>
    <t>PAPER:</t>
  </si>
  <si>
    <t>Adler</t>
  </si>
  <si>
    <t>Writing</t>
  </si>
  <si>
    <t>Concept</t>
  </si>
  <si>
    <t>Post</t>
  </si>
  <si>
    <t>Other</t>
  </si>
  <si>
    <t>per riess</t>
  </si>
  <si>
    <t>Winter</t>
  </si>
  <si>
    <t>Summer</t>
  </si>
  <si>
    <t>Master &amp; journey.</t>
  </si>
  <si>
    <t>Master</t>
  </si>
  <si>
    <t>Mason</t>
  </si>
  <si>
    <t>Journey.</t>
  </si>
  <si>
    <t>Servant</t>
  </si>
  <si>
    <t>Carpenter</t>
  </si>
  <si>
    <t>per klafter=fathom</t>
  </si>
  <si>
    <t>Leticia Arroyo Abad, July 2005</t>
  </si>
  <si>
    <t>Source:</t>
  </si>
  <si>
    <t>Types of transactions:</t>
  </si>
  <si>
    <t>Underlying frequency:</t>
  </si>
  <si>
    <t>Annual, years missing</t>
  </si>
  <si>
    <t>Conversions:</t>
  </si>
  <si>
    <t>Physical Conversions to metric system</t>
  </si>
  <si>
    <t>David Jacks, 2002</t>
  </si>
  <si>
    <t>Commodity:</t>
  </si>
  <si>
    <t>Physical Units:</t>
  </si>
  <si>
    <r>
      <t xml:space="preserve">1 </t>
    </r>
    <r>
      <rPr>
        <i/>
        <sz val="12"/>
        <rFont val="Times New Roman"/>
        <family val="0"/>
      </rPr>
      <t xml:space="preserve">metzen </t>
    </r>
    <r>
      <rPr>
        <sz val="12"/>
        <rFont val="Times New Roman"/>
        <family val="0"/>
      </rPr>
      <t>= 79 liters</t>
    </r>
  </si>
  <si>
    <r>
      <t xml:space="preserve">1 </t>
    </r>
    <r>
      <rPr>
        <i/>
        <sz val="12"/>
        <rFont val="Times New Roman"/>
        <family val="0"/>
      </rPr>
      <t xml:space="preserve">metzen </t>
    </r>
    <r>
      <rPr>
        <sz val="12"/>
        <rFont val="Times New Roman"/>
        <family val="0"/>
      </rPr>
      <t>= 58.5 kg wheat and rye</t>
    </r>
  </si>
  <si>
    <r>
      <t xml:space="preserve">1 </t>
    </r>
    <r>
      <rPr>
        <i/>
        <sz val="12"/>
        <rFont val="Times New Roman"/>
        <family val="0"/>
      </rPr>
      <t>metzen</t>
    </r>
    <r>
      <rPr>
        <sz val="12"/>
        <rFont val="Times New Roman"/>
        <family val="0"/>
      </rPr>
      <t xml:space="preserve"> = 26.6 kg oats</t>
    </r>
  </si>
  <si>
    <r>
      <t xml:space="preserve">1 </t>
    </r>
    <r>
      <rPr>
        <i/>
        <sz val="12"/>
        <rFont val="Times New Roman"/>
        <family val="0"/>
      </rPr>
      <t xml:space="preserve">eimer </t>
    </r>
    <r>
      <rPr>
        <sz val="12"/>
        <rFont val="Times New Roman"/>
        <family val="0"/>
      </rPr>
      <t>= 30 mass = 72.5 liters</t>
    </r>
  </si>
  <si>
    <r>
      <t xml:space="preserve">1 </t>
    </r>
    <r>
      <rPr>
        <i/>
        <sz val="12"/>
        <rFont val="Times New Roman"/>
        <family val="0"/>
      </rPr>
      <t>mass</t>
    </r>
    <r>
      <rPr>
        <sz val="12"/>
        <rFont val="Times New Roman"/>
        <family val="0"/>
      </rPr>
      <t xml:space="preserve"> = 2.41 liters</t>
    </r>
  </si>
  <si>
    <r>
      <t xml:space="preserve">1 </t>
    </r>
    <r>
      <rPr>
        <i/>
        <sz val="12"/>
        <rFont val="Times New Roman"/>
        <family val="0"/>
      </rPr>
      <t>pfund</t>
    </r>
    <r>
      <rPr>
        <sz val="12"/>
        <rFont val="Times New Roman"/>
        <family val="0"/>
      </rPr>
      <t xml:space="preserve"> = .01 Viennese</t>
    </r>
    <r>
      <rPr>
        <i/>
        <sz val="12"/>
        <rFont val="Times New Roman"/>
        <family val="0"/>
      </rPr>
      <t xml:space="preserve"> zentner</t>
    </r>
    <r>
      <rPr>
        <sz val="12"/>
        <rFont val="Times New Roman"/>
        <family val="0"/>
      </rPr>
      <t xml:space="preserve"> = 560 g</t>
    </r>
  </si>
  <si>
    <r>
      <t xml:space="preserve">1 </t>
    </r>
    <r>
      <rPr>
        <i/>
        <sz val="12"/>
        <rFont val="Times New Roman"/>
        <family val="0"/>
      </rPr>
      <t>lot</t>
    </r>
    <r>
      <rPr>
        <sz val="12"/>
        <rFont val="Times New Roman"/>
        <family val="0"/>
      </rPr>
      <t xml:space="preserve"> = 1/32 </t>
    </r>
    <r>
      <rPr>
        <i/>
        <sz val="12"/>
        <rFont val="Times New Roman"/>
        <family val="0"/>
      </rPr>
      <t>pfund</t>
    </r>
    <r>
      <rPr>
        <sz val="12"/>
        <rFont val="Times New Roman"/>
        <family val="0"/>
      </rPr>
      <t xml:space="preserve"> = 17.5 g</t>
    </r>
  </si>
  <si>
    <r>
      <t xml:space="preserve">1 </t>
    </r>
    <r>
      <rPr>
        <i/>
        <sz val="12"/>
        <rFont val="Times New Roman"/>
        <family val="0"/>
      </rPr>
      <t>kuffel (kiefel)</t>
    </r>
    <r>
      <rPr>
        <sz val="12"/>
        <rFont val="Times New Roman"/>
        <family val="0"/>
      </rPr>
      <t xml:space="preserve"> = 12.5 </t>
    </r>
    <r>
      <rPr>
        <i/>
        <sz val="12"/>
        <rFont val="Times New Roman"/>
        <family val="0"/>
      </rPr>
      <t>pfund</t>
    </r>
    <r>
      <rPr>
        <sz val="12"/>
        <rFont val="Times New Roman"/>
        <family val="0"/>
      </rPr>
      <t xml:space="preserve"> = 7 kg</t>
    </r>
  </si>
  <si>
    <r>
      <t xml:space="preserve">1 </t>
    </r>
    <r>
      <rPr>
        <i/>
        <sz val="12"/>
        <rFont val="Times New Roman"/>
        <family val="0"/>
      </rPr>
      <t>riess</t>
    </r>
    <r>
      <rPr>
        <sz val="12"/>
        <rFont val="Times New Roman"/>
        <family val="0"/>
      </rPr>
      <t xml:space="preserve"> = 20 </t>
    </r>
    <r>
      <rPr>
        <i/>
        <sz val="12"/>
        <rFont val="Times New Roman"/>
        <family val="0"/>
      </rPr>
      <t>buch</t>
    </r>
  </si>
  <si>
    <r>
      <t xml:space="preserve">1 </t>
    </r>
    <r>
      <rPr>
        <i/>
        <sz val="12"/>
        <rFont val="Times New Roman"/>
        <family val="0"/>
      </rPr>
      <t>buch</t>
    </r>
    <r>
      <rPr>
        <sz val="12"/>
        <rFont val="Times New Roman"/>
        <family val="0"/>
      </rPr>
      <t xml:space="preserve"> = 24 </t>
    </r>
    <r>
      <rPr>
        <i/>
        <sz val="12"/>
        <rFont val="Times New Roman"/>
        <family val="0"/>
      </rPr>
      <t>bogen</t>
    </r>
  </si>
  <si>
    <r>
      <t>D. Dezso-Zimányi Vera,</t>
    </r>
    <r>
      <rPr>
        <i/>
        <sz val="12"/>
        <rFont val="Times New Roman"/>
        <family val="0"/>
      </rPr>
      <t xml:space="preserve"> Soproni Árak És Bérek a Középkortól 1750-IG</t>
    </r>
    <r>
      <rPr>
        <sz val="12"/>
        <rFont val="Times New Roman"/>
        <family val="0"/>
      </rPr>
      <t>.  Budapest: Akadémiai Kiadó, 1989.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</si>
</sst>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#,##0.0_);\(#,##0.0\)"/>
    <numFmt numFmtId="167" formatCode="0.0_);\(0.0\)"/>
    <numFmt numFmtId="168" formatCode="0_);\(0\)"/>
    <numFmt numFmtId="169" formatCode="0.00_);\(0.00\)"/>
    <numFmt numFmtId="170" formatCode="0.0%"/>
    <numFmt numFmtId="171" formatCode="#,##0.000_);\(#,##0.000\)"/>
    <numFmt numFmtId="172" formatCode="#,##0.000"/>
    <numFmt numFmtId="173" formatCode="0.0000000"/>
    <numFmt numFmtId="174" formatCode="0.000000"/>
    <numFmt numFmtId="175" formatCode="0.00000"/>
    <numFmt numFmtId="176" formatCode="0.0"/>
    <numFmt numFmtId="177" formatCode="0.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Palatino"/>
      <family val="0"/>
    </font>
    <font>
      <u val="single"/>
      <sz val="12"/>
      <color indexed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172" fontId="0" fillId="0" borderId="0">
      <alignment/>
      <protection/>
    </xf>
    <xf numFmtId="39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24" applyFont="1" applyBorder="1">
      <alignment/>
      <protection/>
    </xf>
    <xf numFmtId="0" fontId="4" fillId="0" borderId="2" xfId="24" applyBorder="1">
      <alignment/>
      <protection/>
    </xf>
    <xf numFmtId="0" fontId="6" fillId="0" borderId="0" xfId="24" applyFont="1">
      <alignment/>
      <protection/>
    </xf>
    <xf numFmtId="0" fontId="4" fillId="0" borderId="0" xfId="24">
      <alignment/>
      <protection/>
    </xf>
    <xf numFmtId="0" fontId="4" fillId="0" borderId="3" xfId="24" applyFont="1" applyBorder="1">
      <alignment/>
      <protection/>
    </xf>
    <xf numFmtId="0" fontId="4" fillId="0" borderId="4" xfId="24" applyBorder="1">
      <alignment/>
      <protection/>
    </xf>
    <xf numFmtId="0" fontId="4" fillId="0" borderId="0" xfId="24" applyFont="1" applyBorder="1">
      <alignment/>
      <protection/>
    </xf>
    <xf numFmtId="0" fontId="4" fillId="0" borderId="0" xfId="24" applyBorder="1">
      <alignment/>
      <protection/>
    </xf>
    <xf numFmtId="0" fontId="7" fillId="0" borderId="0" xfId="24" applyFont="1">
      <alignment/>
      <protection/>
    </xf>
    <xf numFmtId="0" fontId="4" fillId="0" borderId="0" xfId="24" applyFont="1">
      <alignment/>
      <protection/>
    </xf>
    <xf numFmtId="0" fontId="7" fillId="0" borderId="0" xfId="21" applyFont="1">
      <alignment/>
      <protection/>
    </xf>
    <xf numFmtId="0" fontId="4" fillId="0" borderId="0" xfId="21" applyFont="1">
      <alignment/>
      <protection/>
    </xf>
    <xf numFmtId="0" fontId="8" fillId="0" borderId="0" xfId="21" applyFont="1">
      <alignment/>
      <protection/>
    </xf>
    <xf numFmtId="0" fontId="4" fillId="0" borderId="0" xfId="21" applyFont="1" applyAlignment="1">
      <alignment horizontal="left" indent="2"/>
      <protection/>
    </xf>
    <xf numFmtId="172" fontId="0" fillId="0" borderId="0" xfId="22">
      <alignment/>
      <protection/>
    </xf>
    <xf numFmtId="172" fontId="9" fillId="0" borderId="0" xfId="22" applyFont="1" applyFill="1" applyAlignment="1">
      <alignment horizontal="left" indent="2"/>
      <protection/>
    </xf>
    <xf numFmtId="172" fontId="10" fillId="0" borderId="0" xfId="22" applyFont="1">
      <alignment/>
      <protection/>
    </xf>
    <xf numFmtId="49" fontId="10" fillId="0" borderId="0" xfId="23" applyNumberFormat="1" applyFont="1" applyAlignment="1">
      <alignment horizontal="left"/>
      <protection/>
    </xf>
    <xf numFmtId="39" fontId="4" fillId="0" borderId="0" xfId="23" applyFont="1" applyAlignment="1">
      <alignment horizontal="center" wrapText="1"/>
      <protection/>
    </xf>
    <xf numFmtId="168" fontId="8" fillId="0" borderId="0" xfId="23" applyNumberFormat="1" applyFont="1" applyAlignment="1">
      <alignment horizontal="left" indent="2"/>
      <protection/>
    </xf>
    <xf numFmtId="39" fontId="4" fillId="0" borderId="0" xfId="23" applyFont="1">
      <alignment/>
      <protection/>
    </xf>
    <xf numFmtId="168" fontId="4" fillId="0" borderId="0" xfId="23" applyNumberFormat="1" applyFont="1" applyAlignment="1">
      <alignment horizontal="left"/>
      <protection/>
    </xf>
    <xf numFmtId="168" fontId="4" fillId="0" borderId="0" xfId="23" applyNumberFormat="1" applyFont="1" applyAlignment="1">
      <alignment/>
      <protection/>
    </xf>
    <xf numFmtId="168" fontId="4" fillId="0" borderId="0" xfId="24" applyNumberFormat="1" applyFont="1" applyAlignment="1">
      <alignment horizontal="center"/>
      <protection/>
    </xf>
    <xf numFmtId="49" fontId="10" fillId="0" borderId="0" xfId="22" applyNumberFormat="1" applyFont="1" applyAlignment="1">
      <alignment horizontal="center"/>
      <protection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2" xfId="24" applyFont="1" applyBorder="1">
      <alignment/>
      <protection/>
    </xf>
    <xf numFmtId="0" fontId="4" fillId="0" borderId="4" xfId="24" applyFont="1" applyBorder="1">
      <alignment/>
      <protection/>
    </xf>
    <xf numFmtId="2" fontId="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/>
    </xf>
    <xf numFmtId="0" fontId="14" fillId="0" borderId="0" xfId="21" applyFont="1" applyAlignment="1">
      <alignment horizontal="left"/>
      <protection/>
    </xf>
    <xf numFmtId="0" fontId="13" fillId="0" borderId="0" xfId="21" applyFont="1" applyAlignment="1">
      <alignment horizontal="left" indent="2"/>
      <protection/>
    </xf>
    <xf numFmtId="172" fontId="15" fillId="0" borderId="0" xfId="22" applyFont="1" applyAlignment="1">
      <alignment horizontal="left"/>
      <protection/>
    </xf>
    <xf numFmtId="172" fontId="16" fillId="0" borderId="0" xfId="22" applyFont="1" applyAlignment="1">
      <alignment horizontal="left" indent="2"/>
      <protection/>
    </xf>
    <xf numFmtId="172" fontId="15" fillId="0" borderId="0" xfId="22" applyFont="1" applyFill="1" applyAlignment="1">
      <alignment horizontal="left" indent="2"/>
      <protection/>
    </xf>
    <xf numFmtId="172" fontId="17" fillId="0" borderId="0" xfId="22" applyFont="1" applyAlignment="1">
      <alignment horizontal="left" indent="2"/>
      <protection/>
    </xf>
    <xf numFmtId="0" fontId="18" fillId="0" borderId="0" xfId="24" applyFont="1">
      <alignment/>
      <protection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00-1830" xfId="22"/>
    <cellStyle name="Normal_Italy_-_Florence 1520-1621" xfId="23"/>
    <cellStyle name="Normal_Italy_Florence_Renaissanc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9"/>
  <sheetViews>
    <sheetView workbookViewId="0" topLeftCell="A1">
      <selection activeCell="C2" sqref="C2"/>
    </sheetView>
  </sheetViews>
  <sheetFormatPr defaultColWidth="9.140625" defaultRowHeight="12.75"/>
  <cols>
    <col min="1" max="1" width="27.421875" style="6" customWidth="1"/>
    <col min="2" max="2" width="11.8515625" style="6" customWidth="1"/>
    <col min="3" max="16384" width="10.140625" style="6" customWidth="1"/>
  </cols>
  <sheetData>
    <row r="1" spans="1:3" ht="15.75">
      <c r="A1" s="3" t="s">
        <v>125</v>
      </c>
      <c r="B1" s="4"/>
      <c r="C1" s="5" t="s">
        <v>22</v>
      </c>
    </row>
    <row r="2" spans="1:2" ht="15.75">
      <c r="A2" s="7" t="s">
        <v>118</v>
      </c>
      <c r="B2" s="8"/>
    </row>
    <row r="3" spans="1:2" ht="15.75">
      <c r="A3" s="9"/>
      <c r="B3" s="10"/>
    </row>
    <row r="4" ht="15.75">
      <c r="A4" s="11" t="s">
        <v>119</v>
      </c>
    </row>
    <row r="5" ht="15.75">
      <c r="A5" s="29" t="s">
        <v>138</v>
      </c>
    </row>
    <row r="6" ht="15.75">
      <c r="A6" s="12"/>
    </row>
    <row r="7" ht="15.75">
      <c r="A7" s="54" t="s">
        <v>120</v>
      </c>
    </row>
    <row r="8" ht="15.75">
      <c r="A8" s="12"/>
    </row>
    <row r="10" ht="15.75">
      <c r="A10" s="13" t="s">
        <v>121</v>
      </c>
    </row>
    <row r="11" ht="15.75">
      <c r="A11" s="14" t="s">
        <v>122</v>
      </c>
    </row>
    <row r="13" ht="15.75">
      <c r="A13" s="11" t="s">
        <v>123</v>
      </c>
    </row>
    <row r="14" spans="1:2" ht="15.75">
      <c r="A14" s="15" t="s">
        <v>124</v>
      </c>
      <c r="B14" s="14"/>
    </row>
    <row r="15" spans="1:5" ht="15.75">
      <c r="A15" s="35" t="s">
        <v>128</v>
      </c>
      <c r="B15" s="14"/>
      <c r="D15" s="2"/>
      <c r="E15"/>
    </row>
    <row r="16" spans="1:5" ht="15.75">
      <c r="A16" s="35" t="s">
        <v>129</v>
      </c>
      <c r="B16" s="14"/>
      <c r="D16" s="2"/>
      <c r="E16" s="1"/>
    </row>
    <row r="17" spans="1:5" ht="15.75">
      <c r="A17" s="35" t="s">
        <v>130</v>
      </c>
      <c r="B17" s="14"/>
      <c r="D17" s="2"/>
      <c r="E17" s="1"/>
    </row>
    <row r="18" spans="1:5" ht="15.75">
      <c r="A18" s="35" t="s">
        <v>131</v>
      </c>
      <c r="B18" s="14"/>
      <c r="D18" s="2"/>
      <c r="E18" s="1"/>
    </row>
    <row r="19" spans="1:5" ht="15.75">
      <c r="A19" s="35" t="s">
        <v>132</v>
      </c>
      <c r="B19" s="14"/>
      <c r="D19" s="2"/>
      <c r="E19" s="1"/>
    </row>
    <row r="20" spans="1:5" ht="15.75">
      <c r="A20" s="35" t="s">
        <v>133</v>
      </c>
      <c r="B20" s="14"/>
      <c r="D20" s="2"/>
      <c r="E20" s="1"/>
    </row>
    <row r="21" spans="1:5" ht="15.75">
      <c r="A21" s="35" t="s">
        <v>134</v>
      </c>
      <c r="B21" s="14"/>
      <c r="D21" s="2"/>
      <c r="E21" s="1"/>
    </row>
    <row r="22" spans="1:5" ht="15.75">
      <c r="A22" s="35" t="s">
        <v>135</v>
      </c>
      <c r="B22" s="14"/>
      <c r="D22" s="2"/>
      <c r="E22" s="1"/>
    </row>
    <row r="23" spans="1:5" ht="15.75">
      <c r="A23" s="35" t="s">
        <v>136</v>
      </c>
      <c r="B23" s="14"/>
      <c r="D23" s="2"/>
      <c r="E23" s="1"/>
    </row>
    <row r="24" spans="1:5" ht="15.75">
      <c r="A24" s="35" t="s">
        <v>137</v>
      </c>
      <c r="B24" s="14"/>
      <c r="D24" s="2"/>
      <c r="E24" s="1"/>
    </row>
    <row r="25" spans="1:2" ht="15.75">
      <c r="A25" s="16"/>
      <c r="B25" s="14"/>
    </row>
    <row r="26" spans="1:2" ht="15.75">
      <c r="A26" s="48" t="s">
        <v>8</v>
      </c>
      <c r="B26" s="14"/>
    </row>
    <row r="27" spans="1:3" ht="15.75">
      <c r="A27" s="49" t="s">
        <v>11</v>
      </c>
      <c r="B27" s="14"/>
      <c r="C27" s="12"/>
    </row>
    <row r="28" spans="1:3" ht="15.75">
      <c r="A28" s="49" t="s">
        <v>13</v>
      </c>
      <c r="B28" s="14"/>
      <c r="C28" s="12"/>
    </row>
    <row r="29" spans="1:3" ht="15.75">
      <c r="A29" s="50" t="s">
        <v>9</v>
      </c>
      <c r="B29" s="14"/>
      <c r="C29" s="12"/>
    </row>
    <row r="30" spans="1:3" ht="15.75">
      <c r="A30" s="51" t="s">
        <v>10</v>
      </c>
      <c r="B30" s="17"/>
      <c r="C30" s="12"/>
    </row>
    <row r="31" spans="1:3" ht="15.75">
      <c r="A31" s="52"/>
      <c r="B31" s="19"/>
      <c r="C31" s="12"/>
    </row>
    <row r="32" spans="1:3" ht="15.75">
      <c r="A32" s="53"/>
      <c r="B32" s="19"/>
      <c r="C32" s="12"/>
    </row>
    <row r="33" spans="1:3" ht="15.75">
      <c r="A33" s="18"/>
      <c r="B33" s="19"/>
      <c r="C33" s="12"/>
    </row>
    <row r="34" spans="1:3" ht="15.75">
      <c r="A34" s="20"/>
      <c r="B34" s="21"/>
      <c r="C34" s="12"/>
    </row>
    <row r="35" spans="1:3" ht="15.75">
      <c r="A35" s="22"/>
      <c r="B35" s="23"/>
      <c r="C35" s="12"/>
    </row>
    <row r="36" spans="1:3" ht="15.75">
      <c r="A36" s="22"/>
      <c r="B36" s="23"/>
      <c r="C36" s="12"/>
    </row>
    <row r="37" spans="1:3" ht="15.75">
      <c r="A37" s="22"/>
      <c r="B37" s="23"/>
      <c r="C37" s="12"/>
    </row>
    <row r="38" spans="1:3" ht="15.75">
      <c r="A38" s="22"/>
      <c r="B38" s="23"/>
      <c r="C38" s="12"/>
    </row>
    <row r="39" spans="1:3" ht="15.75">
      <c r="A39" s="22"/>
      <c r="B39" s="23"/>
      <c r="C39" s="12"/>
    </row>
    <row r="40" spans="1:3" ht="15.75">
      <c r="A40" s="22"/>
      <c r="B40" s="23"/>
      <c r="C40" s="12"/>
    </row>
    <row r="41" spans="1:3" ht="15.75">
      <c r="A41" s="22"/>
      <c r="B41" s="23"/>
      <c r="C41" s="12"/>
    </row>
    <row r="42" spans="1:3" ht="15.75">
      <c r="A42" s="24"/>
      <c r="B42" s="23"/>
      <c r="C42" s="12"/>
    </row>
    <row r="43" spans="1:3" ht="15.75">
      <c r="A43" s="22"/>
      <c r="B43" s="23"/>
      <c r="C43" s="12"/>
    </row>
    <row r="44" spans="1:3" ht="15.75">
      <c r="A44" s="22"/>
      <c r="B44" s="23"/>
      <c r="C44" s="12"/>
    </row>
    <row r="45" spans="1:3" ht="15.75">
      <c r="A45" s="22"/>
      <c r="B45" s="23"/>
      <c r="C45" s="12"/>
    </row>
    <row r="46" spans="1:3" ht="15.75">
      <c r="A46" s="22"/>
      <c r="B46" s="23"/>
      <c r="C46" s="12"/>
    </row>
    <row r="47" spans="1:3" ht="15.75">
      <c r="A47" s="22"/>
      <c r="B47" s="23"/>
      <c r="C47" s="12"/>
    </row>
    <row r="48" spans="1:3" ht="15.75">
      <c r="A48" s="22"/>
      <c r="B48" s="23"/>
      <c r="C48" s="12"/>
    </row>
    <row r="49" spans="1:3" ht="15.75">
      <c r="A49" s="22"/>
      <c r="B49" s="23"/>
      <c r="C49" s="12"/>
    </row>
    <row r="50" spans="1:3" ht="15.75">
      <c r="A50" s="24"/>
      <c r="B50" s="23"/>
      <c r="C50" s="12"/>
    </row>
    <row r="51" spans="1:3" ht="15.75">
      <c r="A51" s="22"/>
      <c r="B51" s="23"/>
      <c r="C51" s="12"/>
    </row>
    <row r="52" spans="1:3" ht="15.75">
      <c r="A52" s="22"/>
      <c r="B52" s="23"/>
      <c r="C52" s="12"/>
    </row>
    <row r="53" spans="1:3" ht="15.75">
      <c r="A53" s="22"/>
      <c r="B53" s="23"/>
      <c r="C53" s="12"/>
    </row>
    <row r="54" spans="1:3" ht="15.75">
      <c r="A54" s="22"/>
      <c r="B54" s="23"/>
      <c r="C54" s="12"/>
    </row>
    <row r="55" spans="1:3" ht="15.75">
      <c r="A55" s="22"/>
      <c r="B55" s="23"/>
      <c r="C55" s="12"/>
    </row>
    <row r="56" spans="1:3" ht="15.75">
      <c r="A56" s="25"/>
      <c r="B56" s="23"/>
      <c r="C56" s="12"/>
    </row>
    <row r="57" spans="1:3" ht="15.75">
      <c r="A57" s="22"/>
      <c r="B57" s="23"/>
      <c r="C57" s="12"/>
    </row>
    <row r="58" spans="1:3" ht="15.75">
      <c r="A58" s="26"/>
      <c r="B58" s="12"/>
      <c r="C58" s="12"/>
    </row>
    <row r="59" spans="1:3" ht="15.75">
      <c r="A59" s="26"/>
      <c r="B59" s="12"/>
      <c r="C59" s="12"/>
    </row>
    <row r="60" spans="1:3" ht="15.75">
      <c r="A60" s="26"/>
      <c r="B60" s="12"/>
      <c r="C60" s="12"/>
    </row>
    <row r="61" spans="1:3" ht="15.75">
      <c r="A61" s="26"/>
      <c r="B61" s="12"/>
      <c r="C61" s="12"/>
    </row>
    <row r="62" spans="1:3" ht="15.75">
      <c r="A62" s="26"/>
      <c r="B62" s="12"/>
      <c r="C62" s="12"/>
    </row>
    <row r="63" spans="1:3" ht="15.75">
      <c r="A63" s="26"/>
      <c r="B63" s="12"/>
      <c r="C63" s="12"/>
    </row>
    <row r="64" spans="1:3" ht="15.75">
      <c r="A64" s="26"/>
      <c r="B64" s="12"/>
      <c r="C64" s="12"/>
    </row>
    <row r="65" spans="1:3" ht="15.75">
      <c r="A65" s="26"/>
      <c r="B65" s="12"/>
      <c r="C65" s="12"/>
    </row>
    <row r="66" spans="1:3" ht="15.75">
      <c r="A66" s="26"/>
      <c r="B66" s="12"/>
      <c r="C66" s="12"/>
    </row>
    <row r="67" spans="1:3" ht="15.75">
      <c r="A67" s="26"/>
      <c r="B67" s="12"/>
      <c r="C67" s="12"/>
    </row>
    <row r="68" spans="1:3" ht="15.75">
      <c r="A68" s="26"/>
      <c r="B68" s="12"/>
      <c r="C68" s="12"/>
    </row>
    <row r="69" spans="1:3" ht="15.75">
      <c r="A69" s="26"/>
      <c r="B69" s="12"/>
      <c r="C69" s="12"/>
    </row>
    <row r="70" spans="1:3" ht="15.75">
      <c r="A70" s="26"/>
      <c r="B70" s="12"/>
      <c r="C70" s="12"/>
    </row>
    <row r="71" spans="1:3" ht="15.75">
      <c r="A71" s="26"/>
      <c r="B71" s="12"/>
      <c r="C71" s="12"/>
    </row>
    <row r="72" spans="1:3" ht="15.75">
      <c r="A72" s="26"/>
      <c r="B72" s="12"/>
      <c r="C72" s="12"/>
    </row>
    <row r="73" spans="1:3" ht="15.75">
      <c r="A73" s="26"/>
      <c r="B73" s="12"/>
      <c r="C73" s="12"/>
    </row>
    <row r="74" spans="1:3" ht="15.75">
      <c r="A74" s="26"/>
      <c r="B74" s="12"/>
      <c r="C74" s="12"/>
    </row>
    <row r="75" spans="1:3" ht="15.75">
      <c r="A75" s="26"/>
      <c r="B75" s="12"/>
      <c r="C75" s="12"/>
    </row>
    <row r="76" spans="1:3" ht="15.75">
      <c r="A76" s="26"/>
      <c r="B76" s="12"/>
      <c r="C76" s="12"/>
    </row>
    <row r="77" spans="1:3" ht="15.75">
      <c r="A77" s="26"/>
      <c r="B77" s="12"/>
      <c r="C77" s="12"/>
    </row>
    <row r="78" spans="1:3" ht="15.75">
      <c r="A78" s="26"/>
      <c r="B78" s="12"/>
      <c r="C78" s="12"/>
    </row>
    <row r="79" spans="1:3" ht="15.75">
      <c r="A79" s="26"/>
      <c r="B79" s="12"/>
      <c r="C79" s="12"/>
    </row>
    <row r="80" spans="1:3" ht="15.75">
      <c r="A80" s="26"/>
      <c r="B80" s="12"/>
      <c r="C80" s="12"/>
    </row>
    <row r="81" spans="1:3" ht="15.75">
      <c r="A81" s="26"/>
      <c r="B81" s="12"/>
      <c r="C81" s="12"/>
    </row>
    <row r="82" spans="1:3" ht="15.75">
      <c r="A82" s="26"/>
      <c r="B82" s="12"/>
      <c r="C82" s="12"/>
    </row>
    <row r="83" spans="1:3" ht="15.75">
      <c r="A83" s="26"/>
      <c r="B83" s="12"/>
      <c r="C83" s="12"/>
    </row>
    <row r="84" spans="1:3" ht="15.75">
      <c r="A84" s="26"/>
      <c r="B84" s="12"/>
      <c r="C84" s="12"/>
    </row>
    <row r="85" spans="1:3" ht="15.75">
      <c r="A85" s="26"/>
      <c r="B85" s="12"/>
      <c r="C85" s="12"/>
    </row>
    <row r="86" spans="1:3" ht="15.75">
      <c r="A86" s="26"/>
      <c r="B86" s="12"/>
      <c r="C86" s="12"/>
    </row>
    <row r="87" spans="1:3" ht="15.75">
      <c r="A87" s="26"/>
      <c r="B87" s="12"/>
      <c r="C87" s="12"/>
    </row>
    <row r="88" spans="1:3" ht="15.75">
      <c r="A88" s="26"/>
      <c r="B88" s="12"/>
      <c r="C88" s="12"/>
    </row>
    <row r="89" spans="1:3" ht="15.75">
      <c r="A89" s="26"/>
      <c r="B89" s="12"/>
      <c r="C89" s="12"/>
    </row>
    <row r="90" spans="1:3" ht="15.75">
      <c r="A90" s="26"/>
      <c r="B90" s="12"/>
      <c r="C90" s="12"/>
    </row>
    <row r="91" spans="1:3" ht="15.75">
      <c r="A91" s="27"/>
      <c r="B91" s="19"/>
      <c r="C91" s="19"/>
    </row>
    <row r="92" spans="1:3" ht="15.75">
      <c r="A92" s="27"/>
      <c r="B92" s="19"/>
      <c r="C92" s="19"/>
    </row>
    <row r="93" spans="1:3" ht="15.75">
      <c r="A93" s="27"/>
      <c r="B93" s="19"/>
      <c r="C93" s="19"/>
    </row>
    <row r="94" spans="1:3" ht="15.75">
      <c r="A94" s="27"/>
      <c r="B94" s="19"/>
      <c r="C94" s="19"/>
    </row>
    <row r="95" spans="1:3" ht="15.75">
      <c r="A95" s="27"/>
      <c r="B95" s="19"/>
      <c r="C95" s="19"/>
    </row>
    <row r="96" spans="1:3" ht="15.75">
      <c r="A96" s="27"/>
      <c r="B96" s="19"/>
      <c r="C96" s="19"/>
    </row>
    <row r="97" spans="1:3" ht="15.75">
      <c r="A97" s="27"/>
      <c r="B97" s="19"/>
      <c r="C97" s="19"/>
    </row>
    <row r="98" spans="1:3" ht="15.75">
      <c r="A98" s="27"/>
      <c r="B98" s="19"/>
      <c r="C98" s="19"/>
    </row>
    <row r="99" spans="1:3" ht="15.75">
      <c r="A99" s="27"/>
      <c r="B99" s="19"/>
      <c r="C99" s="19"/>
    </row>
    <row r="100" spans="1:3" ht="15.75">
      <c r="A100" s="27"/>
      <c r="B100" s="19"/>
      <c r="C100" s="19"/>
    </row>
    <row r="101" spans="1:3" ht="15.75">
      <c r="A101" s="27"/>
      <c r="B101" s="19"/>
      <c r="C101" s="19"/>
    </row>
    <row r="102" spans="1:3" ht="15.75">
      <c r="A102" s="27"/>
      <c r="B102" s="19"/>
      <c r="C102" s="19"/>
    </row>
    <row r="103" spans="1:3" ht="15.75">
      <c r="A103" s="27"/>
      <c r="B103" s="19"/>
      <c r="C103" s="19"/>
    </row>
    <row r="104" spans="1:3" ht="15.75">
      <c r="A104" s="27"/>
      <c r="B104" s="19"/>
      <c r="C104" s="19"/>
    </row>
    <row r="105" spans="1:3" ht="15.75">
      <c r="A105" s="27"/>
      <c r="B105" s="19"/>
      <c r="C105" s="19"/>
    </row>
    <row r="106" spans="1:3" ht="15.75">
      <c r="A106" s="27"/>
      <c r="B106" s="19"/>
      <c r="C106" s="19"/>
    </row>
    <row r="107" spans="1:3" ht="15.75">
      <c r="A107" s="27"/>
      <c r="B107" s="19"/>
      <c r="C107" s="19"/>
    </row>
    <row r="108" spans="1:3" ht="15.75">
      <c r="A108" s="27"/>
      <c r="B108" s="19"/>
      <c r="C108" s="19"/>
    </row>
    <row r="109" spans="1:3" ht="15.75">
      <c r="A109" s="27"/>
      <c r="B109" s="19"/>
      <c r="C109" s="19"/>
    </row>
    <row r="110" spans="1:3" ht="15.75">
      <c r="A110" s="19"/>
      <c r="B110" s="19"/>
      <c r="C110" s="19"/>
    </row>
    <row r="111" spans="1:3" ht="15.75">
      <c r="A111" s="19"/>
      <c r="B111" s="19"/>
      <c r="C111" s="19"/>
    </row>
    <row r="112" spans="1:3" ht="15.75">
      <c r="A112" s="19"/>
      <c r="B112" s="19"/>
      <c r="C112" s="19"/>
    </row>
    <row r="113" spans="1:3" ht="15.75">
      <c r="A113" s="19"/>
      <c r="B113" s="19"/>
      <c r="C113" s="19"/>
    </row>
    <row r="114" spans="1:3" ht="15.75">
      <c r="A114" s="19"/>
      <c r="B114" s="19"/>
      <c r="C114" s="19"/>
    </row>
    <row r="115" spans="1:3" ht="15.75">
      <c r="A115" s="19"/>
      <c r="B115" s="19"/>
      <c r="C115" s="19"/>
    </row>
    <row r="116" spans="1:3" ht="15.75">
      <c r="A116" s="19"/>
      <c r="B116" s="19"/>
      <c r="C116" s="19"/>
    </row>
    <row r="117" spans="1:3" ht="15.75">
      <c r="A117" s="19"/>
      <c r="B117" s="19"/>
      <c r="C117" s="19"/>
    </row>
    <row r="118" spans="1:3" ht="15.75">
      <c r="A118" s="19"/>
      <c r="B118" s="19"/>
      <c r="C118" s="19"/>
    </row>
    <row r="119" spans="1:3" ht="15.75">
      <c r="A119" s="19"/>
      <c r="B119" s="19"/>
      <c r="C119" s="19"/>
    </row>
    <row r="120" spans="1:3" ht="15.75">
      <c r="A120" s="19"/>
      <c r="B120" s="19"/>
      <c r="C120" s="19"/>
    </row>
    <row r="121" spans="1:3" ht="15.75">
      <c r="A121" s="19"/>
      <c r="B121" s="19"/>
      <c r="C121" s="19"/>
    </row>
    <row r="122" spans="1:3" ht="15.75">
      <c r="A122" s="19"/>
      <c r="B122" s="19"/>
      <c r="C122" s="19"/>
    </row>
    <row r="123" spans="1:3" ht="15.75">
      <c r="A123" s="19"/>
      <c r="B123" s="19"/>
      <c r="C123" s="19"/>
    </row>
    <row r="124" spans="1:3" ht="15.75">
      <c r="A124" s="19"/>
      <c r="B124" s="19"/>
      <c r="C124" s="19"/>
    </row>
    <row r="125" spans="1:3" ht="15.75">
      <c r="A125" s="19"/>
      <c r="B125" s="19"/>
      <c r="C125" s="19"/>
    </row>
    <row r="126" spans="1:3" ht="15.75">
      <c r="A126" s="19"/>
      <c r="B126" s="19"/>
      <c r="C126" s="19"/>
    </row>
    <row r="127" spans="1:3" ht="15.75">
      <c r="A127" s="19"/>
      <c r="B127" s="19"/>
      <c r="C127" s="19"/>
    </row>
    <row r="128" spans="1:3" ht="15.75">
      <c r="A128" s="19"/>
      <c r="B128" s="19"/>
      <c r="C128" s="19"/>
    </row>
    <row r="129" spans="1:3" ht="15.75">
      <c r="A129" s="19"/>
      <c r="B129" s="19"/>
      <c r="C129" s="19"/>
    </row>
    <row r="130" spans="1:3" ht="15.75">
      <c r="A130" s="19"/>
      <c r="B130" s="19"/>
      <c r="C130" s="19"/>
    </row>
    <row r="131" spans="1:3" ht="15.75">
      <c r="A131" s="19"/>
      <c r="B131" s="19"/>
      <c r="C131" s="19"/>
    </row>
    <row r="132" spans="1:3" ht="15.75">
      <c r="A132" s="19"/>
      <c r="B132" s="19"/>
      <c r="C132" s="19"/>
    </row>
    <row r="133" spans="1:3" ht="15.75">
      <c r="A133" s="19"/>
      <c r="B133" s="19"/>
      <c r="C133" s="19"/>
    </row>
    <row r="134" spans="1:3" ht="15.75">
      <c r="A134" s="19"/>
      <c r="B134" s="19"/>
      <c r="C134" s="19"/>
    </row>
    <row r="135" spans="1:3" ht="15.75">
      <c r="A135" s="19"/>
      <c r="B135" s="19"/>
      <c r="C135" s="19"/>
    </row>
    <row r="136" spans="1:3" ht="15.75">
      <c r="A136" s="19"/>
      <c r="B136" s="19"/>
      <c r="C136" s="19"/>
    </row>
    <row r="137" spans="1:3" ht="15.75">
      <c r="A137" s="19"/>
      <c r="B137" s="19"/>
      <c r="C137" s="19"/>
    </row>
    <row r="138" spans="1:3" ht="15.75">
      <c r="A138" s="19"/>
      <c r="B138" s="19"/>
      <c r="C138" s="19"/>
    </row>
    <row r="139" spans="1:3" ht="15.75">
      <c r="A139" s="19"/>
      <c r="B139" s="19"/>
      <c r="C139" s="19"/>
    </row>
    <row r="140" spans="1:3" ht="15.75">
      <c r="A140" s="19"/>
      <c r="B140" s="19"/>
      <c r="C140" s="19"/>
    </row>
    <row r="141" spans="1:3" ht="15.75">
      <c r="A141" s="19"/>
      <c r="B141" s="19"/>
      <c r="C141" s="19"/>
    </row>
    <row r="142" spans="1:3" ht="15.75">
      <c r="A142" s="19"/>
      <c r="B142" s="19"/>
      <c r="C142" s="19"/>
    </row>
    <row r="143" spans="1:3" ht="15.75">
      <c r="A143" s="19"/>
      <c r="B143" s="19"/>
      <c r="C143" s="19"/>
    </row>
    <row r="144" spans="1:3" ht="15.75">
      <c r="A144" s="19"/>
      <c r="B144" s="19"/>
      <c r="C144" s="19"/>
    </row>
    <row r="145" spans="1:3" ht="15.75">
      <c r="A145" s="19"/>
      <c r="B145" s="19"/>
      <c r="C145" s="19"/>
    </row>
    <row r="146" spans="1:3" ht="15.75">
      <c r="A146" s="19"/>
      <c r="B146" s="19"/>
      <c r="C146" s="19"/>
    </row>
    <row r="147" spans="1:3" ht="15.75">
      <c r="A147" s="19"/>
      <c r="B147" s="19"/>
      <c r="C147" s="19"/>
    </row>
    <row r="148" spans="1:3" ht="15.75">
      <c r="A148" s="19"/>
      <c r="B148" s="19"/>
      <c r="C148" s="19"/>
    </row>
    <row r="149" spans="1:3" ht="15.75">
      <c r="A149" s="19"/>
      <c r="B149" s="19"/>
      <c r="C149" s="19"/>
    </row>
    <row r="150" spans="1:3" ht="15.75">
      <c r="A150" s="19"/>
      <c r="B150" s="19"/>
      <c r="C150" s="19"/>
    </row>
    <row r="151" spans="1:3" ht="15.75">
      <c r="A151" s="19"/>
      <c r="B151" s="19"/>
      <c r="C151" s="19"/>
    </row>
    <row r="152" spans="1:3" ht="15.75">
      <c r="A152" s="19"/>
      <c r="B152" s="19"/>
      <c r="C152" s="19"/>
    </row>
    <row r="153" spans="1:3" ht="15.75">
      <c r="A153" s="19"/>
      <c r="B153" s="19"/>
      <c r="C153" s="19"/>
    </row>
    <row r="154" spans="1:3" ht="15.75">
      <c r="A154" s="19"/>
      <c r="B154" s="19"/>
      <c r="C154" s="19"/>
    </row>
    <row r="155" spans="1:3" ht="15.75">
      <c r="A155" s="19"/>
      <c r="B155" s="19"/>
      <c r="C155" s="19"/>
    </row>
    <row r="156" spans="1:3" ht="15.75">
      <c r="A156" s="19"/>
      <c r="B156" s="19"/>
      <c r="C156" s="19"/>
    </row>
    <row r="157" spans="1:3" ht="15.75">
      <c r="A157" s="19"/>
      <c r="B157" s="19"/>
      <c r="C157" s="19"/>
    </row>
    <row r="158" spans="1:3" ht="15.75">
      <c r="A158" s="19"/>
      <c r="B158" s="19"/>
      <c r="C158" s="19"/>
    </row>
    <row r="159" spans="1:3" ht="15.75">
      <c r="A159" s="19"/>
      <c r="B159" s="19"/>
      <c r="C159" s="19"/>
    </row>
    <row r="160" spans="1:3" ht="15.75">
      <c r="A160" s="19"/>
      <c r="B160" s="19"/>
      <c r="C160" s="19"/>
    </row>
    <row r="161" spans="1:3" ht="15.75">
      <c r="A161" s="19"/>
      <c r="B161" s="19"/>
      <c r="C161" s="19"/>
    </row>
    <row r="162" spans="1:3" ht="15.75">
      <c r="A162" s="19"/>
      <c r="B162" s="19"/>
      <c r="C162" s="19"/>
    </row>
    <row r="163" spans="1:3" ht="15.75">
      <c r="A163" s="19"/>
      <c r="B163" s="19"/>
      <c r="C163" s="19"/>
    </row>
    <row r="164" spans="1:3" ht="15.75">
      <c r="A164" s="19"/>
      <c r="B164" s="19"/>
      <c r="C164" s="19"/>
    </row>
    <row r="165" spans="1:3" ht="15.75">
      <c r="A165" s="19"/>
      <c r="B165" s="19"/>
      <c r="C165" s="19"/>
    </row>
    <row r="166" spans="1:3" ht="15.75">
      <c r="A166" s="19"/>
      <c r="B166" s="19"/>
      <c r="C166" s="19"/>
    </row>
    <row r="167" spans="1:3" ht="15.75">
      <c r="A167" s="19"/>
      <c r="B167" s="19"/>
      <c r="C167" s="19"/>
    </row>
    <row r="168" spans="1:3" ht="15.75">
      <c r="A168" s="19"/>
      <c r="B168" s="19"/>
      <c r="C168" s="19"/>
    </row>
    <row r="169" spans="1:3" ht="15.75">
      <c r="A169" s="19"/>
      <c r="B169" s="19"/>
      <c r="C169" s="19"/>
    </row>
    <row r="170" spans="1:3" ht="15.75">
      <c r="A170" s="19"/>
      <c r="B170" s="19"/>
      <c r="C170" s="19"/>
    </row>
    <row r="171" spans="1:3" ht="15.75">
      <c r="A171" s="19"/>
      <c r="B171" s="19"/>
      <c r="C171" s="19"/>
    </row>
    <row r="172" spans="1:3" ht="15.75">
      <c r="A172" s="19"/>
      <c r="B172" s="19"/>
      <c r="C172" s="19"/>
    </row>
    <row r="173" spans="1:3" ht="15.75">
      <c r="A173" s="19"/>
      <c r="B173" s="19"/>
      <c r="C173" s="19"/>
    </row>
    <row r="174" spans="1:3" ht="15.75">
      <c r="A174" s="19"/>
      <c r="B174" s="19"/>
      <c r="C174" s="19"/>
    </row>
    <row r="175" spans="1:3" ht="15.75">
      <c r="A175" s="19"/>
      <c r="B175" s="19"/>
      <c r="C175" s="19"/>
    </row>
    <row r="176" spans="1:3" ht="15.75">
      <c r="A176" s="19"/>
      <c r="B176" s="19"/>
      <c r="C176" s="19"/>
    </row>
    <row r="177" spans="1:3" ht="15.75">
      <c r="A177" s="19"/>
      <c r="B177" s="19"/>
      <c r="C177" s="19"/>
    </row>
    <row r="178" spans="1:3" ht="15.75">
      <c r="A178" s="19"/>
      <c r="B178" s="19"/>
      <c r="C178" s="19"/>
    </row>
    <row r="179" spans="1:3" ht="15.75">
      <c r="A179" s="19"/>
      <c r="B179" s="19"/>
      <c r="C179" s="19"/>
    </row>
    <row r="180" spans="1:3" ht="15.75">
      <c r="A180" s="19"/>
      <c r="B180" s="19"/>
      <c r="C180" s="19"/>
    </row>
    <row r="181" spans="1:3" ht="15.75">
      <c r="A181" s="19"/>
      <c r="B181" s="19"/>
      <c r="C181" s="19"/>
    </row>
    <row r="182" spans="1:3" ht="15.75">
      <c r="A182" s="19"/>
      <c r="B182" s="19"/>
      <c r="C182" s="19"/>
    </row>
    <row r="183" spans="1:3" ht="15.75">
      <c r="A183" s="19"/>
      <c r="B183" s="19"/>
      <c r="C183" s="19"/>
    </row>
    <row r="184" spans="1:3" ht="15.75">
      <c r="A184" s="19"/>
      <c r="B184" s="19"/>
      <c r="C184" s="19"/>
    </row>
    <row r="185" spans="1:3" ht="15.75">
      <c r="A185" s="19"/>
      <c r="B185" s="19"/>
      <c r="C185" s="19"/>
    </row>
    <row r="186" spans="1:3" ht="15.75">
      <c r="A186" s="19"/>
      <c r="B186" s="19"/>
      <c r="C186" s="19"/>
    </row>
    <row r="187" spans="1:3" ht="15.75">
      <c r="A187" s="19"/>
      <c r="B187" s="19"/>
      <c r="C187" s="19"/>
    </row>
    <row r="188" spans="1:3" ht="15.75">
      <c r="A188" s="19"/>
      <c r="B188" s="19"/>
      <c r="C188" s="19"/>
    </row>
    <row r="189" spans="1:3" ht="15.75">
      <c r="A189" s="19"/>
      <c r="B189" s="19"/>
      <c r="C189" s="19"/>
    </row>
    <row r="190" spans="1:3" ht="15.75">
      <c r="A190" s="19"/>
      <c r="B190" s="19"/>
      <c r="C190" s="19"/>
    </row>
    <row r="191" spans="1:3" ht="15.75">
      <c r="A191" s="19"/>
      <c r="B191" s="19"/>
      <c r="C191" s="19"/>
    </row>
    <row r="192" spans="1:3" ht="15.75">
      <c r="A192" s="19"/>
      <c r="B192" s="19"/>
      <c r="C192" s="19"/>
    </row>
    <row r="193" spans="1:3" ht="15.75">
      <c r="A193" s="19"/>
      <c r="B193" s="19"/>
      <c r="C193" s="19"/>
    </row>
    <row r="194" spans="1:3" ht="15.75">
      <c r="A194" s="19"/>
      <c r="B194" s="19"/>
      <c r="C194" s="19"/>
    </row>
    <row r="195" spans="1:3" ht="15.75">
      <c r="A195" s="19"/>
      <c r="B195" s="19"/>
      <c r="C195" s="19"/>
    </row>
    <row r="196" spans="1:3" ht="15.75">
      <c r="A196" s="19"/>
      <c r="B196" s="19"/>
      <c r="C196" s="19"/>
    </row>
    <row r="197" spans="1:3" ht="15.75">
      <c r="A197" s="19"/>
      <c r="B197" s="19"/>
      <c r="C197" s="19"/>
    </row>
    <row r="198" spans="1:3" ht="15.75">
      <c r="A198" s="19"/>
      <c r="B198" s="19"/>
      <c r="C198" s="19"/>
    </row>
    <row r="199" spans="1:3" ht="15.75">
      <c r="A199" s="19"/>
      <c r="B199" s="19"/>
      <c r="C199" s="19"/>
    </row>
    <row r="200" spans="1:3" ht="15.75">
      <c r="A200" s="19"/>
      <c r="B200" s="19"/>
      <c r="C200" s="19"/>
    </row>
    <row r="201" spans="1:3" ht="15.75">
      <c r="A201" s="19"/>
      <c r="B201" s="19"/>
      <c r="C201" s="19"/>
    </row>
    <row r="202" spans="1:3" ht="15.75">
      <c r="A202" s="19"/>
      <c r="B202" s="19"/>
      <c r="C202" s="19"/>
    </row>
    <row r="203" spans="1:3" ht="15.75">
      <c r="A203" s="19"/>
      <c r="B203" s="19"/>
      <c r="C203" s="19"/>
    </row>
    <row r="204" spans="1:3" ht="15.75">
      <c r="A204" s="19"/>
      <c r="B204" s="19"/>
      <c r="C204" s="19"/>
    </row>
    <row r="205" spans="1:3" ht="15.75">
      <c r="A205" s="19"/>
      <c r="B205" s="19"/>
      <c r="C205" s="19"/>
    </row>
    <row r="206" spans="1:3" ht="15.75">
      <c r="A206" s="19"/>
      <c r="B206" s="19"/>
      <c r="C206" s="19"/>
    </row>
    <row r="207" spans="1:3" ht="15.75">
      <c r="A207" s="19"/>
      <c r="B207" s="19"/>
      <c r="C207" s="19"/>
    </row>
    <row r="208" spans="1:3" ht="15.75">
      <c r="A208" s="19"/>
      <c r="B208" s="19"/>
      <c r="C208" s="19"/>
    </row>
    <row r="209" spans="1:3" ht="15.75">
      <c r="A209" s="19"/>
      <c r="B209" s="19"/>
      <c r="C209" s="19"/>
    </row>
    <row r="210" spans="1:3" ht="15.75">
      <c r="A210" s="19"/>
      <c r="B210" s="19"/>
      <c r="C210" s="19"/>
    </row>
    <row r="211" spans="1:3" ht="15.75">
      <c r="A211" s="19"/>
      <c r="B211" s="19"/>
      <c r="C211" s="19"/>
    </row>
    <row r="212" spans="1:3" ht="15.75">
      <c r="A212" s="19"/>
      <c r="B212" s="19"/>
      <c r="C212" s="19"/>
    </row>
    <row r="213" spans="1:3" ht="15.75">
      <c r="A213" s="19"/>
      <c r="B213" s="19"/>
      <c r="C213" s="19"/>
    </row>
    <row r="214" spans="1:3" ht="15.75">
      <c r="A214" s="19"/>
      <c r="B214" s="19"/>
      <c r="C214" s="19"/>
    </row>
    <row r="215" spans="1:3" ht="15.75">
      <c r="A215" s="19"/>
      <c r="B215" s="19"/>
      <c r="C215" s="19"/>
    </row>
    <row r="216" spans="1:3" ht="15.75">
      <c r="A216" s="19"/>
      <c r="B216" s="19"/>
      <c r="C216" s="19"/>
    </row>
    <row r="217" spans="1:3" ht="15.75">
      <c r="A217" s="19"/>
      <c r="B217" s="19"/>
      <c r="C217" s="19"/>
    </row>
    <row r="218" spans="1:3" ht="15.75">
      <c r="A218" s="19"/>
      <c r="B218" s="19"/>
      <c r="C218" s="19"/>
    </row>
    <row r="219" spans="1:3" ht="15.75">
      <c r="A219" s="19"/>
      <c r="B219" s="19"/>
      <c r="C219" s="19"/>
    </row>
    <row r="220" spans="1:3" ht="15.75">
      <c r="A220" s="19"/>
      <c r="B220" s="19"/>
      <c r="C220" s="19"/>
    </row>
    <row r="221" spans="1:3" ht="15.75">
      <c r="A221" s="19"/>
      <c r="B221" s="19"/>
      <c r="C221" s="19"/>
    </row>
    <row r="222" spans="1:3" ht="15.75">
      <c r="A222" s="19"/>
      <c r="B222" s="19"/>
      <c r="C222" s="19"/>
    </row>
    <row r="223" spans="1:3" ht="15.75">
      <c r="A223" s="19"/>
      <c r="B223" s="19"/>
      <c r="C223" s="19"/>
    </row>
    <row r="224" spans="1:3" ht="15.75">
      <c r="A224" s="19"/>
      <c r="B224" s="19"/>
      <c r="C224" s="19"/>
    </row>
    <row r="225" spans="1:3" ht="15.75">
      <c r="A225" s="19"/>
      <c r="B225" s="19"/>
      <c r="C225" s="19"/>
    </row>
    <row r="226" spans="1:3" ht="15.75">
      <c r="A226" s="19"/>
      <c r="B226" s="19"/>
      <c r="C226" s="19"/>
    </row>
    <row r="227" spans="1:3" ht="15.75">
      <c r="A227" s="19"/>
      <c r="B227" s="19"/>
      <c r="C227" s="19"/>
    </row>
    <row r="228" spans="1:3" ht="15.75">
      <c r="A228" s="19"/>
      <c r="B228" s="19"/>
      <c r="C228" s="19"/>
    </row>
    <row r="229" spans="1:3" ht="15.75">
      <c r="A229" s="19"/>
      <c r="B229" s="19"/>
      <c r="C229" s="19"/>
    </row>
    <row r="230" spans="1:3" ht="15.75">
      <c r="A230" s="19"/>
      <c r="B230" s="19"/>
      <c r="C230" s="19"/>
    </row>
    <row r="231" spans="1:3" ht="15.75">
      <c r="A231" s="19"/>
      <c r="B231" s="19"/>
      <c r="C231" s="19"/>
    </row>
    <row r="232" spans="1:3" ht="15.75">
      <c r="A232" s="19"/>
      <c r="B232" s="19"/>
      <c r="C232" s="19"/>
    </row>
    <row r="233" spans="1:3" ht="15.75">
      <c r="A233" s="19"/>
      <c r="B233" s="19"/>
      <c r="C233" s="19"/>
    </row>
    <row r="234" spans="1:3" ht="15.75">
      <c r="A234" s="19"/>
      <c r="B234" s="19"/>
      <c r="C234" s="19"/>
    </row>
    <row r="235" spans="1:3" ht="15.75">
      <c r="A235" s="19"/>
      <c r="B235" s="19"/>
      <c r="C235" s="19"/>
    </row>
    <row r="236" spans="1:3" ht="15.75">
      <c r="A236" s="19"/>
      <c r="B236" s="19"/>
      <c r="C236" s="19"/>
    </row>
    <row r="237" spans="1:3" ht="15.75">
      <c r="A237" s="19"/>
      <c r="B237" s="19"/>
      <c r="C237" s="19"/>
    </row>
    <row r="238" spans="1:3" ht="15.75">
      <c r="A238" s="19"/>
      <c r="B238" s="19"/>
      <c r="C238" s="19"/>
    </row>
    <row r="239" spans="1:3" ht="15.75">
      <c r="A239" s="19"/>
      <c r="B239" s="19"/>
      <c r="C239" s="19"/>
    </row>
    <row r="240" spans="1:3" ht="15.75">
      <c r="A240" s="19"/>
      <c r="B240" s="19"/>
      <c r="C240" s="19"/>
    </row>
    <row r="241" spans="1:3" ht="15.75">
      <c r="A241" s="19"/>
      <c r="B241" s="19"/>
      <c r="C241" s="19"/>
    </row>
    <row r="242" spans="1:3" ht="15.75">
      <c r="A242" s="19"/>
      <c r="B242" s="19"/>
      <c r="C242" s="19"/>
    </row>
    <row r="243" spans="1:3" ht="15.75">
      <c r="A243" s="19"/>
      <c r="B243" s="19"/>
      <c r="C243" s="19"/>
    </row>
    <row r="244" spans="1:3" ht="15.75">
      <c r="A244" s="19"/>
      <c r="B244" s="19"/>
      <c r="C244" s="19"/>
    </row>
    <row r="245" spans="1:3" ht="15.75">
      <c r="A245" s="19"/>
      <c r="B245" s="19"/>
      <c r="C245" s="19"/>
    </row>
    <row r="246" spans="1:3" ht="15.75">
      <c r="A246" s="19"/>
      <c r="B246" s="19"/>
      <c r="C246" s="19"/>
    </row>
    <row r="247" spans="1:3" ht="15.75">
      <c r="A247" s="19"/>
      <c r="B247" s="19"/>
      <c r="C247" s="19"/>
    </row>
    <row r="248" spans="1:3" ht="15.75">
      <c r="A248" s="19"/>
      <c r="B248" s="19"/>
      <c r="C248" s="19"/>
    </row>
    <row r="249" spans="1:3" ht="15.75">
      <c r="A249" s="19"/>
      <c r="B249" s="19"/>
      <c r="C249" s="19"/>
    </row>
    <row r="250" spans="1:3" ht="15.75">
      <c r="A250" s="19"/>
      <c r="B250" s="19"/>
      <c r="C250" s="19"/>
    </row>
    <row r="251" spans="1:3" ht="15.75">
      <c r="A251" s="19"/>
      <c r="B251" s="19"/>
      <c r="C251" s="19"/>
    </row>
    <row r="252" spans="1:3" ht="15.75">
      <c r="A252" s="19"/>
      <c r="B252" s="19"/>
      <c r="C252" s="19"/>
    </row>
    <row r="253" spans="1:3" ht="15.75">
      <c r="A253" s="19"/>
      <c r="B253" s="19"/>
      <c r="C253" s="19"/>
    </row>
    <row r="254" spans="1:3" ht="15.75">
      <c r="A254" s="19"/>
      <c r="B254" s="19"/>
      <c r="C254" s="19"/>
    </row>
    <row r="255" spans="1:3" ht="15.75">
      <c r="A255" s="19"/>
      <c r="B255" s="19"/>
      <c r="C255" s="19"/>
    </row>
    <row r="256" spans="1:3" ht="15.75">
      <c r="A256" s="19"/>
      <c r="B256" s="19"/>
      <c r="C256" s="19"/>
    </row>
    <row r="257" spans="1:3" ht="15.75">
      <c r="A257" s="19"/>
      <c r="B257" s="19"/>
      <c r="C257" s="19"/>
    </row>
    <row r="258" spans="1:3" ht="15.75">
      <c r="A258" s="19"/>
      <c r="B258" s="19"/>
      <c r="C258" s="19"/>
    </row>
    <row r="259" spans="1:3" ht="15.75">
      <c r="A259" s="19"/>
      <c r="B259" s="19"/>
      <c r="C259" s="19"/>
    </row>
    <row r="260" spans="1:3" ht="15.75">
      <c r="A260" s="19"/>
      <c r="B260" s="19"/>
      <c r="C260" s="19"/>
    </row>
    <row r="261" spans="1:3" ht="15.75">
      <c r="A261" s="19"/>
      <c r="B261" s="19"/>
      <c r="C261" s="19"/>
    </row>
    <row r="262" spans="1:3" ht="15.75">
      <c r="A262" s="19"/>
      <c r="B262" s="19"/>
      <c r="C262" s="19"/>
    </row>
    <row r="263" spans="1:3" ht="15.75">
      <c r="A263" s="19"/>
      <c r="B263" s="19"/>
      <c r="C263" s="19"/>
    </row>
    <row r="264" spans="1:3" ht="15.75">
      <c r="A264" s="19"/>
      <c r="B264" s="19"/>
      <c r="C264" s="19"/>
    </row>
    <row r="265" spans="1:3" ht="15.75">
      <c r="A265" s="19"/>
      <c r="B265" s="19"/>
      <c r="C265" s="19"/>
    </row>
    <row r="266" spans="1:3" ht="15.75">
      <c r="A266" s="19"/>
      <c r="B266" s="19"/>
      <c r="C266" s="19"/>
    </row>
    <row r="267" spans="1:3" ht="15.75">
      <c r="A267" s="19"/>
      <c r="B267" s="19"/>
      <c r="C267" s="19"/>
    </row>
    <row r="268" spans="1:3" ht="15.75">
      <c r="A268" s="19"/>
      <c r="B268" s="19"/>
      <c r="C268" s="19"/>
    </row>
    <row r="269" spans="1:3" ht="15.75">
      <c r="A269" s="19"/>
      <c r="B269" s="19"/>
      <c r="C269" s="19"/>
    </row>
    <row r="270" spans="1:3" ht="15.75">
      <c r="A270" s="19"/>
      <c r="B270" s="19"/>
      <c r="C270" s="19"/>
    </row>
    <row r="271" spans="1:3" ht="15.75">
      <c r="A271" s="19"/>
      <c r="B271" s="19"/>
      <c r="C271" s="19"/>
    </row>
    <row r="272" spans="1:3" ht="15.75">
      <c r="A272" s="19"/>
      <c r="B272" s="19"/>
      <c r="C272" s="19"/>
    </row>
    <row r="273" spans="1:3" ht="15.75">
      <c r="A273" s="19"/>
      <c r="B273" s="19"/>
      <c r="C273" s="19"/>
    </row>
    <row r="274" spans="1:3" ht="15.75">
      <c r="A274" s="19"/>
      <c r="B274" s="19"/>
      <c r="C274" s="19"/>
    </row>
    <row r="275" spans="1:3" ht="15.75">
      <c r="A275" s="19"/>
      <c r="B275" s="19"/>
      <c r="C275" s="19"/>
    </row>
    <row r="276" spans="1:3" ht="15.75">
      <c r="A276" s="19"/>
      <c r="B276" s="19"/>
      <c r="C276" s="19"/>
    </row>
    <row r="277" spans="1:3" ht="15.75">
      <c r="A277" s="19"/>
      <c r="B277" s="19"/>
      <c r="C277" s="19"/>
    </row>
    <row r="278" spans="1:3" ht="15.75">
      <c r="A278" s="19"/>
      <c r="B278" s="19"/>
      <c r="C278" s="19"/>
    </row>
    <row r="279" spans="1:3" ht="15.75">
      <c r="A279" s="19"/>
      <c r="B279" s="19"/>
      <c r="C279" s="19"/>
    </row>
    <row r="280" spans="1:3" ht="15.75">
      <c r="A280" s="19"/>
      <c r="B280" s="19"/>
      <c r="C280" s="19"/>
    </row>
    <row r="281" spans="1:3" ht="15.75">
      <c r="A281" s="19"/>
      <c r="B281" s="19"/>
      <c r="C281" s="19"/>
    </row>
    <row r="282" spans="1:3" ht="15.75">
      <c r="A282" s="19"/>
      <c r="B282" s="19"/>
      <c r="C282" s="19"/>
    </row>
    <row r="283" spans="1:3" ht="15.75">
      <c r="A283" s="19"/>
      <c r="B283" s="19"/>
      <c r="C283" s="19"/>
    </row>
    <row r="284" spans="1:3" ht="15.75">
      <c r="A284" s="19"/>
      <c r="B284" s="19"/>
      <c r="C284" s="19"/>
    </row>
    <row r="285" spans="1:3" ht="15.75">
      <c r="A285" s="19"/>
      <c r="B285" s="19"/>
      <c r="C285" s="19"/>
    </row>
    <row r="286" spans="1:3" ht="15.75">
      <c r="A286" s="19"/>
      <c r="B286" s="19"/>
      <c r="C286" s="19"/>
    </row>
    <row r="287" spans="1:3" ht="15.75">
      <c r="A287" s="19"/>
      <c r="B287" s="19"/>
      <c r="C287" s="19"/>
    </row>
    <row r="288" spans="1:3" ht="15.75">
      <c r="A288" s="19"/>
      <c r="B288" s="19"/>
      <c r="C288" s="19"/>
    </row>
    <row r="289" spans="1:3" ht="15.75">
      <c r="A289" s="19"/>
      <c r="B289" s="19"/>
      <c r="C289" s="19"/>
    </row>
    <row r="290" spans="1:3" ht="15.75">
      <c r="A290" s="19"/>
      <c r="B290" s="19"/>
      <c r="C290" s="19"/>
    </row>
    <row r="291" spans="1:3" ht="15.75">
      <c r="A291" s="19"/>
      <c r="B291" s="19"/>
      <c r="C291" s="19"/>
    </row>
    <row r="292" spans="1:3" ht="15.75">
      <c r="A292" s="19"/>
      <c r="B292" s="19"/>
      <c r="C292" s="19"/>
    </row>
    <row r="293" spans="1:3" ht="15.75">
      <c r="A293" s="19"/>
      <c r="B293" s="19"/>
      <c r="C293" s="19"/>
    </row>
    <row r="294" spans="1:3" ht="15.75">
      <c r="A294" s="19"/>
      <c r="B294" s="19"/>
      <c r="C294" s="19"/>
    </row>
    <row r="295" spans="1:3" ht="15.75">
      <c r="A295" s="19"/>
      <c r="B295" s="19"/>
      <c r="C295" s="19"/>
    </row>
    <row r="296" spans="1:3" ht="15.75">
      <c r="A296" s="19"/>
      <c r="B296" s="19"/>
      <c r="C296" s="19"/>
    </row>
    <row r="297" spans="1:3" ht="15.75">
      <c r="A297" s="19"/>
      <c r="B297" s="19"/>
      <c r="C297" s="19"/>
    </row>
    <row r="298" spans="1:3" ht="15.75">
      <c r="A298" s="19"/>
      <c r="B298" s="19"/>
      <c r="C298" s="19"/>
    </row>
    <row r="299" spans="1:3" ht="15.75">
      <c r="A299" s="19"/>
      <c r="B299" s="19"/>
      <c r="C299" s="19"/>
    </row>
    <row r="300" spans="1:3" ht="15.75">
      <c r="A300" s="19"/>
      <c r="B300" s="19"/>
      <c r="C300" s="19"/>
    </row>
    <row r="301" spans="1:3" ht="15.75">
      <c r="A301" s="19"/>
      <c r="B301" s="19"/>
      <c r="C301" s="19"/>
    </row>
    <row r="302" spans="1:3" ht="15.75">
      <c r="A302" s="19"/>
      <c r="B302" s="19"/>
      <c r="C302" s="19"/>
    </row>
    <row r="303" spans="1:3" ht="15.75">
      <c r="A303" s="19"/>
      <c r="B303" s="19"/>
      <c r="C303" s="19"/>
    </row>
    <row r="304" spans="1:3" ht="15.75">
      <c r="A304" s="19"/>
      <c r="B304" s="19"/>
      <c r="C304" s="19"/>
    </row>
    <row r="305" spans="1:3" ht="15.75">
      <c r="A305" s="19"/>
      <c r="B305" s="19"/>
      <c r="C305" s="19"/>
    </row>
    <row r="306" spans="1:3" ht="15.75">
      <c r="A306" s="19"/>
      <c r="B306" s="19"/>
      <c r="C306" s="19"/>
    </row>
    <row r="307" spans="1:3" ht="15.75">
      <c r="A307" s="19"/>
      <c r="B307" s="19"/>
      <c r="C307" s="19"/>
    </row>
    <row r="308" spans="1:3" ht="15.75">
      <c r="A308" s="19"/>
      <c r="B308" s="19"/>
      <c r="C308" s="19"/>
    </row>
    <row r="309" spans="1:3" ht="15.75">
      <c r="A309" s="19"/>
      <c r="B309" s="19"/>
      <c r="C309" s="19"/>
    </row>
    <row r="310" spans="1:3" ht="15.75">
      <c r="A310" s="19"/>
      <c r="B310" s="19"/>
      <c r="C310" s="19"/>
    </row>
    <row r="311" spans="1:3" ht="15.75">
      <c r="A311" s="19"/>
      <c r="B311" s="19"/>
      <c r="C311" s="19"/>
    </row>
    <row r="312" spans="1:3" ht="15.75">
      <c r="A312" s="19"/>
      <c r="B312" s="19"/>
      <c r="C312" s="19"/>
    </row>
    <row r="313" spans="1:3" ht="15.75">
      <c r="A313" s="19"/>
      <c r="B313" s="19"/>
      <c r="C313" s="19"/>
    </row>
    <row r="314" spans="1:3" ht="15.75">
      <c r="A314" s="19"/>
      <c r="B314" s="19"/>
      <c r="C314" s="19"/>
    </row>
    <row r="315" spans="1:3" ht="15.75">
      <c r="A315" s="19"/>
      <c r="B315" s="19"/>
      <c r="C315" s="19"/>
    </row>
    <row r="316" spans="1:3" ht="15.75">
      <c r="A316" s="19"/>
      <c r="B316" s="19"/>
      <c r="C316" s="19"/>
    </row>
    <row r="317" spans="1:3" ht="15.75">
      <c r="A317" s="19"/>
      <c r="B317" s="19"/>
      <c r="C317" s="19"/>
    </row>
    <row r="318" spans="1:3" ht="15.75">
      <c r="A318" s="19"/>
      <c r="B318" s="19"/>
      <c r="C318" s="19"/>
    </row>
    <row r="319" spans="1:3" ht="15.75">
      <c r="A319" s="19"/>
      <c r="B319" s="19"/>
      <c r="C319" s="19"/>
    </row>
    <row r="320" spans="1:3" ht="15.75">
      <c r="A320" s="19"/>
      <c r="B320" s="19"/>
      <c r="C320" s="19"/>
    </row>
    <row r="321" spans="1:3" ht="15.75">
      <c r="A321" s="19"/>
      <c r="B321" s="19"/>
      <c r="C321" s="19"/>
    </row>
    <row r="322" spans="1:3" ht="15.75">
      <c r="A322" s="19"/>
      <c r="B322" s="19"/>
      <c r="C322" s="19"/>
    </row>
    <row r="323" spans="1:3" ht="15.75">
      <c r="A323" s="19"/>
      <c r="B323" s="19"/>
      <c r="C323" s="19"/>
    </row>
    <row r="324" spans="1:3" ht="15.75">
      <c r="A324" s="19"/>
      <c r="B324" s="19"/>
      <c r="C324" s="19"/>
    </row>
    <row r="325" spans="1:3" ht="15.75">
      <c r="A325" s="19"/>
      <c r="B325" s="19"/>
      <c r="C325" s="19"/>
    </row>
    <row r="326" spans="1:3" ht="15.75">
      <c r="A326" s="19"/>
      <c r="B326" s="19"/>
      <c r="C326" s="19"/>
    </row>
    <row r="327" spans="1:3" ht="15.75">
      <c r="A327" s="19"/>
      <c r="B327" s="19"/>
      <c r="C327" s="19"/>
    </row>
    <row r="328" spans="1:3" ht="15.75">
      <c r="A328" s="19"/>
      <c r="B328" s="19"/>
      <c r="C328" s="19"/>
    </row>
    <row r="329" spans="1:3" ht="15.75">
      <c r="A329" s="19"/>
      <c r="B329" s="19"/>
      <c r="C329" s="19"/>
    </row>
    <row r="330" spans="1:3" ht="15.75">
      <c r="A330" s="19"/>
      <c r="B330" s="19"/>
      <c r="C330" s="19"/>
    </row>
    <row r="331" spans="1:3" ht="15.75">
      <c r="A331" s="19"/>
      <c r="B331" s="19"/>
      <c r="C331" s="19"/>
    </row>
    <row r="332" spans="1:3" ht="15.75">
      <c r="A332" s="19"/>
      <c r="B332" s="19"/>
      <c r="C332" s="19"/>
    </row>
    <row r="333" spans="1:3" ht="15.75">
      <c r="A333" s="19"/>
      <c r="B333" s="19"/>
      <c r="C333" s="19"/>
    </row>
    <row r="334" spans="1:3" ht="15.75">
      <c r="A334" s="19"/>
      <c r="B334" s="19"/>
      <c r="C334" s="19"/>
    </row>
    <row r="335" spans="1:3" ht="15.75">
      <c r="A335" s="19"/>
      <c r="B335" s="19"/>
      <c r="C335" s="19"/>
    </row>
    <row r="336" spans="1:3" ht="15.75">
      <c r="A336" s="19"/>
      <c r="B336" s="19"/>
      <c r="C336" s="19"/>
    </row>
    <row r="337" spans="1:3" ht="15.75">
      <c r="A337" s="19"/>
      <c r="B337" s="19"/>
      <c r="C337" s="19"/>
    </row>
    <row r="338" spans="1:3" ht="15.75">
      <c r="A338" s="19"/>
      <c r="B338" s="19"/>
      <c r="C338" s="19"/>
    </row>
    <row r="339" spans="1:3" ht="15.75">
      <c r="A339" s="19"/>
      <c r="B339" s="19"/>
      <c r="C339" s="19"/>
    </row>
    <row r="340" spans="1:3" ht="15.75">
      <c r="A340" s="19"/>
      <c r="B340" s="19"/>
      <c r="C340" s="19"/>
    </row>
    <row r="341" spans="1:3" ht="15.75">
      <c r="A341" s="19"/>
      <c r="B341" s="19"/>
      <c r="C341" s="19"/>
    </row>
    <row r="342" spans="1:3" ht="15.75">
      <c r="A342" s="19"/>
      <c r="B342" s="19"/>
      <c r="C342" s="19"/>
    </row>
    <row r="343" spans="1:3" ht="15.75">
      <c r="A343" s="19"/>
      <c r="B343" s="19"/>
      <c r="C343" s="19"/>
    </row>
    <row r="344" spans="1:3" ht="15.75">
      <c r="A344" s="19"/>
      <c r="B344" s="19"/>
      <c r="C344" s="19"/>
    </row>
    <row r="345" spans="1:3" ht="15.75">
      <c r="A345" s="19"/>
      <c r="B345" s="19"/>
      <c r="C345" s="19"/>
    </row>
    <row r="346" spans="1:3" ht="15.75">
      <c r="A346" s="19"/>
      <c r="B346" s="19"/>
      <c r="C346" s="19"/>
    </row>
    <row r="347" spans="1:3" ht="15.75">
      <c r="A347" s="19"/>
      <c r="B347" s="19"/>
      <c r="C347" s="19"/>
    </row>
    <row r="348" spans="1:3" ht="15.75">
      <c r="A348" s="19"/>
      <c r="B348" s="19"/>
      <c r="C348" s="19"/>
    </row>
    <row r="349" spans="1:3" ht="15.75">
      <c r="A349" s="19"/>
      <c r="B349" s="19"/>
      <c r="C349" s="19"/>
    </row>
    <row r="350" spans="1:3" ht="15.75">
      <c r="A350" s="19"/>
      <c r="B350" s="19"/>
      <c r="C350" s="19"/>
    </row>
    <row r="351" spans="1:3" ht="15.75">
      <c r="A351" s="19"/>
      <c r="B351" s="19"/>
      <c r="C351" s="19"/>
    </row>
    <row r="352" spans="1:3" ht="15.75">
      <c r="A352" s="19"/>
      <c r="B352" s="19"/>
      <c r="C352" s="19"/>
    </row>
    <row r="353" spans="1:3" ht="15.75">
      <c r="A353" s="19"/>
      <c r="B353" s="19"/>
      <c r="C353" s="19"/>
    </row>
    <row r="354" spans="1:3" ht="15.75">
      <c r="A354" s="19"/>
      <c r="B354" s="19"/>
      <c r="C354" s="19"/>
    </row>
    <row r="355" spans="1:3" ht="15.75">
      <c r="A355" s="19"/>
      <c r="B355" s="19"/>
      <c r="C355" s="19"/>
    </row>
    <row r="356" spans="1:3" ht="15.75">
      <c r="A356" s="19"/>
      <c r="B356" s="19"/>
      <c r="C356" s="19"/>
    </row>
    <row r="357" spans="1:3" ht="15.75">
      <c r="A357" s="19"/>
      <c r="B357" s="19"/>
      <c r="C357" s="19"/>
    </row>
    <row r="358" spans="1:3" ht="15.75">
      <c r="A358" s="19"/>
      <c r="B358" s="19"/>
      <c r="C358" s="19"/>
    </row>
    <row r="359" spans="1:3" ht="15.75">
      <c r="A359" s="19"/>
      <c r="B359" s="19"/>
      <c r="C359" s="19"/>
    </row>
    <row r="360" spans="1:3" ht="15.75">
      <c r="A360" s="19"/>
      <c r="B360" s="19"/>
      <c r="C360" s="19"/>
    </row>
    <row r="361" spans="1:3" ht="15.75">
      <c r="A361" s="19"/>
      <c r="B361" s="19"/>
      <c r="C361" s="19"/>
    </row>
    <row r="362" spans="1:3" ht="15.75">
      <c r="A362" s="19"/>
      <c r="B362" s="19"/>
      <c r="C362" s="19"/>
    </row>
    <row r="363" spans="1:3" ht="15.75">
      <c r="A363" s="19"/>
      <c r="B363" s="19"/>
      <c r="C363" s="19"/>
    </row>
    <row r="364" spans="1:3" ht="15.75">
      <c r="A364" s="19"/>
      <c r="B364" s="19"/>
      <c r="C364" s="19"/>
    </row>
    <row r="365" spans="1:3" ht="15.75">
      <c r="A365" s="19"/>
      <c r="B365" s="19"/>
      <c r="C365" s="19"/>
    </row>
    <row r="366" spans="1:3" ht="15.75">
      <c r="A366" s="19"/>
      <c r="B366" s="19"/>
      <c r="C366" s="19"/>
    </row>
    <row r="367" spans="1:3" ht="15.75">
      <c r="A367" s="19"/>
      <c r="B367" s="19"/>
      <c r="C367" s="19"/>
    </row>
    <row r="368" spans="1:3" ht="15.75">
      <c r="A368" s="19"/>
      <c r="B368" s="19"/>
      <c r="C368" s="19"/>
    </row>
    <row r="369" spans="1:3" ht="15.75">
      <c r="A369" s="19"/>
      <c r="B369" s="19"/>
      <c r="C369" s="19"/>
    </row>
    <row r="370" spans="1:3" ht="15.75">
      <c r="A370" s="19"/>
      <c r="B370" s="19"/>
      <c r="C370" s="19"/>
    </row>
    <row r="371" spans="1:3" ht="15.75">
      <c r="A371" s="19"/>
      <c r="B371" s="19"/>
      <c r="C371" s="19"/>
    </row>
    <row r="372" spans="1:3" ht="15.75">
      <c r="A372" s="19"/>
      <c r="B372" s="19"/>
      <c r="C372" s="19"/>
    </row>
    <row r="373" spans="1:3" ht="15.75">
      <c r="A373" s="19"/>
      <c r="B373" s="19"/>
      <c r="C373" s="19"/>
    </row>
    <row r="374" spans="1:3" ht="15.75">
      <c r="A374" s="19"/>
      <c r="B374" s="19"/>
      <c r="C374" s="19"/>
    </row>
    <row r="375" spans="1:3" ht="15.75">
      <c r="A375" s="19"/>
      <c r="B375" s="19"/>
      <c r="C375" s="19"/>
    </row>
    <row r="376" spans="1:3" ht="15.75">
      <c r="A376" s="19"/>
      <c r="B376" s="19"/>
      <c r="C376" s="19"/>
    </row>
    <row r="377" spans="1:3" ht="15.75">
      <c r="A377" s="14"/>
      <c r="B377" s="19"/>
      <c r="C377" s="19"/>
    </row>
    <row r="378" spans="1:3" ht="15.75">
      <c r="A378" s="14"/>
      <c r="B378" s="19"/>
      <c r="C378" s="19"/>
    </row>
    <row r="379" spans="1:3" ht="15.75">
      <c r="A379" s="14"/>
      <c r="B379" s="14"/>
      <c r="C379" s="14"/>
    </row>
    <row r="380" spans="1:3" ht="15.75">
      <c r="A380" s="14"/>
      <c r="B380" s="14"/>
      <c r="C380" s="14"/>
    </row>
    <row r="381" spans="1:3" ht="15.75">
      <c r="A381" s="14"/>
      <c r="B381" s="14"/>
      <c r="C381" s="14"/>
    </row>
    <row r="382" spans="1:3" ht="15.75">
      <c r="A382" s="14"/>
      <c r="B382" s="14"/>
      <c r="C382" s="14"/>
    </row>
    <row r="383" spans="1:3" ht="15.75">
      <c r="A383" s="14"/>
      <c r="B383" s="14"/>
      <c r="C383" s="14"/>
    </row>
    <row r="384" spans="1:3" ht="15.75">
      <c r="A384" s="14"/>
      <c r="B384" s="14"/>
      <c r="C384" s="14"/>
    </row>
    <row r="385" spans="1:3" ht="15.75">
      <c r="A385" s="14"/>
      <c r="B385" s="14"/>
      <c r="C385" s="14"/>
    </row>
    <row r="386" spans="1:3" ht="15.75">
      <c r="A386" s="14"/>
      <c r="B386" s="14"/>
      <c r="C386" s="14"/>
    </row>
    <row r="387" spans="1:3" ht="15.75">
      <c r="A387" s="14"/>
      <c r="B387" s="14"/>
      <c r="C387" s="14"/>
    </row>
    <row r="388" spans="1:3" ht="15.75">
      <c r="A388" s="14"/>
      <c r="B388" s="14"/>
      <c r="C388" s="14"/>
    </row>
    <row r="389" spans="1:3" ht="15.75">
      <c r="A389" s="14"/>
      <c r="B389" s="14"/>
      <c r="C389" s="14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09"/>
  <sheetViews>
    <sheetView showZeros="0" workbookViewId="0" topLeftCell="A1">
      <pane xSplit="8640" ySplit="4155" topLeftCell="AC179" activePane="topLeft" state="split"/>
      <selection pane="topLeft" activeCell="C2" sqref="C2"/>
      <selection pane="topRight" activeCell="AC244" sqref="AC244"/>
      <selection pane="bottomLeft" activeCell="A257" sqref="A257"/>
      <selection pane="bottomRight" activeCell="R264" sqref="R264"/>
    </sheetView>
  </sheetViews>
  <sheetFormatPr defaultColWidth="9.140625" defaultRowHeight="12.75"/>
  <cols>
    <col min="1" max="1" width="15.7109375" style="29" customWidth="1"/>
    <col min="2" max="2" width="15.7109375" style="32" customWidth="1"/>
    <col min="3" max="9" width="15.7109375" style="30" customWidth="1"/>
    <col min="10" max="17" width="11.28125" style="30" customWidth="1"/>
    <col min="18" max="19" width="12.140625" style="30" customWidth="1"/>
    <col min="20" max="20" width="3.7109375" style="29" customWidth="1"/>
    <col min="21" max="22" width="10.00390625" style="29" customWidth="1"/>
    <col min="23" max="39" width="10.00390625" style="36" customWidth="1"/>
    <col min="40" max="101" width="15.7109375" style="36" customWidth="1"/>
    <col min="102" max="226" width="15.7109375" style="29" customWidth="1"/>
    <col min="227" max="16384" width="8.8515625" style="29" customWidth="1"/>
  </cols>
  <sheetData>
    <row r="1" spans="1:28" ht="15.75">
      <c r="A1" s="3" t="s">
        <v>125</v>
      </c>
      <c r="B1" s="4"/>
      <c r="C1" s="28" t="s">
        <v>17</v>
      </c>
      <c r="T1" s="30"/>
      <c r="AB1" s="37"/>
    </row>
    <row r="2" spans="1:28" ht="15.75">
      <c r="A2" s="7" t="s">
        <v>118</v>
      </c>
      <c r="B2" s="8"/>
      <c r="C2" s="29" t="s">
        <v>16</v>
      </c>
      <c r="T2" s="30"/>
      <c r="V2" s="31"/>
      <c r="AB2" s="37"/>
    </row>
    <row r="3" spans="2:28" ht="15.75">
      <c r="B3" s="29"/>
      <c r="C3" s="29"/>
      <c r="D3" s="29"/>
      <c r="T3" s="30"/>
      <c r="V3" s="31"/>
      <c r="Y3" s="38"/>
      <c r="AB3" s="37"/>
    </row>
    <row r="4" spans="2:36" ht="15.75">
      <c r="B4" s="34" t="s">
        <v>0</v>
      </c>
      <c r="U4" s="58" t="s">
        <v>15</v>
      </c>
      <c r="V4" s="31"/>
      <c r="Z4" s="58" t="s">
        <v>15</v>
      </c>
      <c r="AF4" s="58" t="s">
        <v>15</v>
      </c>
      <c r="AJ4" s="58" t="s">
        <v>15</v>
      </c>
    </row>
    <row r="5" spans="1:101" s="33" customFormat="1" ht="15.75">
      <c r="A5" s="33" t="s">
        <v>126</v>
      </c>
      <c r="B5" s="55" t="s">
        <v>24</v>
      </c>
      <c r="C5" s="55" t="s">
        <v>24</v>
      </c>
      <c r="D5" s="55" t="s">
        <v>25</v>
      </c>
      <c r="E5" s="55" t="s">
        <v>25</v>
      </c>
      <c r="F5" s="55" t="s">
        <v>30</v>
      </c>
      <c r="G5" s="55" t="s">
        <v>30</v>
      </c>
      <c r="H5" s="55" t="s">
        <v>31</v>
      </c>
      <c r="I5" s="55" t="s">
        <v>31</v>
      </c>
      <c r="J5" s="55" t="s">
        <v>33</v>
      </c>
      <c r="K5" s="55" t="s">
        <v>34</v>
      </c>
      <c r="L5" s="55" t="s">
        <v>35</v>
      </c>
      <c r="M5" s="55" t="s">
        <v>36</v>
      </c>
      <c r="N5" s="55" t="s">
        <v>37</v>
      </c>
      <c r="O5" s="55" t="s">
        <v>38</v>
      </c>
      <c r="P5" s="55" t="s">
        <v>38</v>
      </c>
      <c r="Q5" s="55" t="s">
        <v>40</v>
      </c>
      <c r="R5" s="55" t="s">
        <v>41</v>
      </c>
      <c r="S5" s="55" t="s">
        <v>42</v>
      </c>
      <c r="U5" s="55" t="s">
        <v>24</v>
      </c>
      <c r="V5" s="55" t="s">
        <v>24</v>
      </c>
      <c r="W5" s="55" t="s">
        <v>25</v>
      </c>
      <c r="X5" s="55" t="s">
        <v>25</v>
      </c>
      <c r="Y5" s="55" t="s">
        <v>30</v>
      </c>
      <c r="Z5" s="55" t="s">
        <v>30</v>
      </c>
      <c r="AA5" s="55" t="s">
        <v>31</v>
      </c>
      <c r="AB5" s="55" t="s">
        <v>31</v>
      </c>
      <c r="AC5" s="55" t="s">
        <v>33</v>
      </c>
      <c r="AD5" s="55" t="s">
        <v>34</v>
      </c>
      <c r="AE5" s="55" t="s">
        <v>35</v>
      </c>
      <c r="AF5" s="55" t="s">
        <v>36</v>
      </c>
      <c r="AG5" s="55" t="s">
        <v>37</v>
      </c>
      <c r="AH5" s="55" t="s">
        <v>38</v>
      </c>
      <c r="AI5" s="55" t="s">
        <v>38</v>
      </c>
      <c r="AJ5" s="55" t="s">
        <v>40</v>
      </c>
      <c r="AK5" s="55" t="s">
        <v>41</v>
      </c>
      <c r="AL5" s="55" t="s">
        <v>42</v>
      </c>
      <c r="AM5" s="56"/>
      <c r="AN5" s="56"/>
      <c r="AO5" s="56"/>
      <c r="AP5" s="56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</row>
    <row r="6" spans="2:101" s="33" customFormat="1" ht="15.75">
      <c r="B6" s="55" t="s">
        <v>28</v>
      </c>
      <c r="C6" s="55" t="s">
        <v>29</v>
      </c>
      <c r="D6" s="55" t="s">
        <v>28</v>
      </c>
      <c r="E6" s="55" t="s">
        <v>29</v>
      </c>
      <c r="F6" s="55" t="s">
        <v>28</v>
      </c>
      <c r="G6" s="55" t="s">
        <v>29</v>
      </c>
      <c r="H6" s="55" t="s">
        <v>28</v>
      </c>
      <c r="I6" s="55" t="s">
        <v>29</v>
      </c>
      <c r="J6" s="55" t="s">
        <v>28</v>
      </c>
      <c r="K6" s="55" t="s">
        <v>29</v>
      </c>
      <c r="L6" s="55" t="s">
        <v>28</v>
      </c>
      <c r="M6" s="55" t="s">
        <v>29</v>
      </c>
      <c r="N6" s="55" t="s">
        <v>28</v>
      </c>
      <c r="O6" s="55" t="s">
        <v>28</v>
      </c>
      <c r="P6" s="55" t="s">
        <v>29</v>
      </c>
      <c r="Q6" s="55" t="s">
        <v>28</v>
      </c>
      <c r="R6" s="55" t="s">
        <v>28</v>
      </c>
      <c r="S6" s="55" t="s">
        <v>28</v>
      </c>
      <c r="U6" s="55" t="s">
        <v>28</v>
      </c>
      <c r="V6" s="55" t="s">
        <v>29</v>
      </c>
      <c r="W6" s="55" t="s">
        <v>28</v>
      </c>
      <c r="X6" s="55" t="s">
        <v>29</v>
      </c>
      <c r="Y6" s="55" t="s">
        <v>28</v>
      </c>
      <c r="Z6" s="55" t="s">
        <v>29</v>
      </c>
      <c r="AA6" s="55" t="s">
        <v>28</v>
      </c>
      <c r="AB6" s="55" t="s">
        <v>29</v>
      </c>
      <c r="AC6" s="55" t="s">
        <v>28</v>
      </c>
      <c r="AD6" s="55" t="s">
        <v>29</v>
      </c>
      <c r="AE6" s="55" t="s">
        <v>28</v>
      </c>
      <c r="AF6" s="55" t="s">
        <v>29</v>
      </c>
      <c r="AG6" s="55" t="s">
        <v>28</v>
      </c>
      <c r="AH6" s="55" t="s">
        <v>28</v>
      </c>
      <c r="AI6" s="55" t="s">
        <v>29</v>
      </c>
      <c r="AJ6" s="55" t="s">
        <v>28</v>
      </c>
      <c r="AK6" s="55" t="s">
        <v>28</v>
      </c>
      <c r="AL6" s="55" t="s">
        <v>28</v>
      </c>
      <c r="AM6" s="56"/>
      <c r="AN6" s="56"/>
      <c r="AO6" s="56"/>
      <c r="AP6" s="56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</row>
    <row r="7" spans="1:101" s="33" customFormat="1" ht="15.75">
      <c r="A7" s="33" t="s">
        <v>127</v>
      </c>
      <c r="B7" s="55" t="s">
        <v>27</v>
      </c>
      <c r="C7" s="55" t="s">
        <v>27</v>
      </c>
      <c r="D7" s="55" t="s">
        <v>27</v>
      </c>
      <c r="E7" s="55" t="s">
        <v>27</v>
      </c>
      <c r="F7" s="55" t="s">
        <v>27</v>
      </c>
      <c r="G7" s="55" t="s">
        <v>27</v>
      </c>
      <c r="H7" s="55" t="s">
        <v>27</v>
      </c>
      <c r="I7" s="55" t="s">
        <v>27</v>
      </c>
      <c r="J7" s="55" t="s">
        <v>27</v>
      </c>
      <c r="K7" s="55" t="s">
        <v>27</v>
      </c>
      <c r="L7" s="55" t="s">
        <v>27</v>
      </c>
      <c r="M7" s="55" t="s">
        <v>27</v>
      </c>
      <c r="N7" s="55" t="s">
        <v>39</v>
      </c>
      <c r="O7" s="55" t="s">
        <v>27</v>
      </c>
      <c r="P7" s="55" t="s">
        <v>27</v>
      </c>
      <c r="Q7" s="55" t="s">
        <v>27</v>
      </c>
      <c r="R7" s="55" t="s">
        <v>27</v>
      </c>
      <c r="S7" s="55" t="s">
        <v>27</v>
      </c>
      <c r="U7" s="55" t="s">
        <v>2</v>
      </c>
      <c r="V7" s="55" t="s">
        <v>2</v>
      </c>
      <c r="W7" s="55" t="s">
        <v>2</v>
      </c>
      <c r="X7" s="55" t="s">
        <v>2</v>
      </c>
      <c r="Y7" s="55" t="s">
        <v>2</v>
      </c>
      <c r="Z7" s="55" t="s">
        <v>2</v>
      </c>
      <c r="AA7" s="55" t="s">
        <v>2</v>
      </c>
      <c r="AB7" s="55" t="s">
        <v>2</v>
      </c>
      <c r="AC7" s="55" t="s">
        <v>2</v>
      </c>
      <c r="AD7" s="55" t="s">
        <v>2</v>
      </c>
      <c r="AE7" s="55" t="s">
        <v>2</v>
      </c>
      <c r="AF7" s="55" t="s">
        <v>27</v>
      </c>
      <c r="AG7" s="55" t="s">
        <v>39</v>
      </c>
      <c r="AH7" s="55" t="s">
        <v>2</v>
      </c>
      <c r="AI7" s="55" t="s">
        <v>2</v>
      </c>
      <c r="AJ7" s="55" t="s">
        <v>2</v>
      </c>
      <c r="AK7" s="55" t="s">
        <v>2</v>
      </c>
      <c r="AL7" s="55" t="s">
        <v>2</v>
      </c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</row>
    <row r="8" spans="1:48" ht="15.75">
      <c r="A8" s="36">
        <v>1404</v>
      </c>
      <c r="B8" s="30"/>
      <c r="H8" s="30">
        <v>4.319</v>
      </c>
      <c r="U8" s="39">
        <f>+B8/58.5</f>
        <v>0</v>
      </c>
      <c r="V8" s="39">
        <f>+C8/58.5</f>
        <v>0</v>
      </c>
      <c r="W8" s="39">
        <f>+D8/58.5</f>
        <v>0</v>
      </c>
      <c r="X8" s="39">
        <f>+E8/58.5</f>
        <v>0</v>
      </c>
      <c r="Y8" s="47">
        <f>+F8/79</f>
        <v>0</v>
      </c>
      <c r="Z8" s="47">
        <f>+G8/79</f>
        <v>0</v>
      </c>
      <c r="AA8" s="47">
        <f>+I8/26.6</f>
        <v>0</v>
      </c>
      <c r="AB8" s="47">
        <f>+J8/26.6</f>
        <v>0</v>
      </c>
      <c r="AC8" s="47">
        <f>+J8/79</f>
        <v>0</v>
      </c>
      <c r="AD8" s="47">
        <f>+K8/58.5</f>
        <v>0</v>
      </c>
      <c r="AE8" s="47">
        <f>+L8/79</f>
        <v>0</v>
      </c>
      <c r="AF8" s="47">
        <f>+M8/79</f>
        <v>0</v>
      </c>
      <c r="AG8" s="47">
        <f>+N8</f>
        <v>0</v>
      </c>
      <c r="AH8" s="47">
        <f>+O8/79</f>
        <v>0</v>
      </c>
      <c r="AI8" s="47">
        <f>+P8/79</f>
        <v>0</v>
      </c>
      <c r="AJ8" s="47">
        <f>+Q8/79</f>
        <v>0</v>
      </c>
      <c r="AK8" s="47">
        <f>+R8/79</f>
        <v>0</v>
      </c>
      <c r="AL8" s="47">
        <f>+S8/79</f>
        <v>0</v>
      </c>
      <c r="AM8" s="47"/>
      <c r="AN8" s="47"/>
      <c r="AO8" s="47"/>
      <c r="AP8" s="47"/>
      <c r="AQ8" s="47"/>
      <c r="AR8" s="47"/>
      <c r="AS8" s="47"/>
      <c r="AT8" s="47"/>
      <c r="AU8" s="47"/>
      <c r="AV8" s="47"/>
    </row>
    <row r="9" spans="1:48" ht="15.75">
      <c r="A9" s="36">
        <v>1427</v>
      </c>
      <c r="B9" s="30"/>
      <c r="H9" s="30">
        <v>6.737</v>
      </c>
      <c r="I9" s="30">
        <v>4.544</v>
      </c>
      <c r="U9" s="39">
        <f aca="true" t="shared" si="0" ref="U9:U72">+B9/58.5</f>
        <v>0</v>
      </c>
      <c r="V9" s="39">
        <f aca="true" t="shared" si="1" ref="V9:V72">+C9/58.5</f>
        <v>0</v>
      </c>
      <c r="W9" s="39">
        <f aca="true" t="shared" si="2" ref="W9:W72">+D9/58.5</f>
        <v>0</v>
      </c>
      <c r="X9" s="39">
        <f aca="true" t="shared" si="3" ref="X9:X72">+E9/58.5</f>
        <v>0</v>
      </c>
      <c r="Y9" s="47">
        <f aca="true" t="shared" si="4" ref="Y9:Y72">+F9/79</f>
        <v>0</v>
      </c>
      <c r="Z9" s="47">
        <f aca="true" t="shared" si="5" ref="Z9:Z72">+G9/79</f>
        <v>0</v>
      </c>
      <c r="AA9" s="47">
        <f aca="true" t="shared" si="6" ref="AA9:AA72">+I9/26.6</f>
        <v>0.1708270676691729</v>
      </c>
      <c r="AB9" s="47">
        <f aca="true" t="shared" si="7" ref="AB9:AB72">+J9/26.6</f>
        <v>0</v>
      </c>
      <c r="AC9" s="47">
        <f aca="true" t="shared" si="8" ref="AC9:AC72">+J9/79</f>
        <v>0</v>
      </c>
      <c r="AD9" s="47">
        <f aca="true" t="shared" si="9" ref="AD9:AD72">+K9/58.5</f>
        <v>0</v>
      </c>
      <c r="AE9" s="47">
        <f aca="true" t="shared" si="10" ref="AE9:AE72">+L9/79</f>
        <v>0</v>
      </c>
      <c r="AF9" s="47">
        <f aca="true" t="shared" si="11" ref="AF9:AF72">+M9/79</f>
        <v>0</v>
      </c>
      <c r="AG9" s="47">
        <f aca="true" t="shared" si="12" ref="AG9:AG72">+N9</f>
        <v>0</v>
      </c>
      <c r="AH9" s="47">
        <f aca="true" t="shared" si="13" ref="AH9:AH72">+O9/79</f>
        <v>0</v>
      </c>
      <c r="AI9" s="47">
        <f aca="true" t="shared" si="14" ref="AI9:AI72">+P9/79</f>
        <v>0</v>
      </c>
      <c r="AJ9" s="47">
        <f aca="true" t="shared" si="15" ref="AJ9:AJ72">+Q9/79</f>
        <v>0</v>
      </c>
      <c r="AK9" s="47">
        <f aca="true" t="shared" si="16" ref="AK9:AK72">+R9/79</f>
        <v>0</v>
      </c>
      <c r="AL9" s="47">
        <f aca="true" t="shared" si="17" ref="AL9:AL72">+S9/79</f>
        <v>0</v>
      </c>
      <c r="AM9" s="47"/>
      <c r="AN9" s="47"/>
      <c r="AO9" s="47"/>
      <c r="AP9" s="47"/>
      <c r="AQ9" s="47"/>
      <c r="AR9" s="47"/>
      <c r="AS9" s="47"/>
      <c r="AT9" s="47"/>
      <c r="AU9" s="47"/>
      <c r="AV9" s="47"/>
    </row>
    <row r="10" spans="1:48" ht="15.75">
      <c r="A10" s="36">
        <v>1428</v>
      </c>
      <c r="B10" s="30"/>
      <c r="H10" s="30">
        <v>5.709</v>
      </c>
      <c r="I10" s="30">
        <v>5.709</v>
      </c>
      <c r="U10" s="39">
        <f t="shared" si="0"/>
        <v>0</v>
      </c>
      <c r="V10" s="39">
        <f t="shared" si="1"/>
        <v>0</v>
      </c>
      <c r="W10" s="39">
        <f t="shared" si="2"/>
        <v>0</v>
      </c>
      <c r="X10" s="39">
        <f t="shared" si="3"/>
        <v>0</v>
      </c>
      <c r="Y10" s="47">
        <f t="shared" si="4"/>
        <v>0</v>
      </c>
      <c r="Z10" s="47">
        <f t="shared" si="5"/>
        <v>0</v>
      </c>
      <c r="AA10" s="47">
        <f t="shared" si="6"/>
        <v>0.2146240601503759</v>
      </c>
      <c r="AB10" s="47">
        <f t="shared" si="7"/>
        <v>0</v>
      </c>
      <c r="AC10" s="47">
        <f t="shared" si="8"/>
        <v>0</v>
      </c>
      <c r="AD10" s="47">
        <f t="shared" si="9"/>
        <v>0</v>
      </c>
      <c r="AE10" s="47">
        <f t="shared" si="10"/>
        <v>0</v>
      </c>
      <c r="AF10" s="47">
        <f t="shared" si="11"/>
        <v>0</v>
      </c>
      <c r="AG10" s="47">
        <f t="shared" si="12"/>
        <v>0</v>
      </c>
      <c r="AH10" s="47">
        <f t="shared" si="13"/>
        <v>0</v>
      </c>
      <c r="AI10" s="47">
        <f t="shared" si="14"/>
        <v>0</v>
      </c>
      <c r="AJ10" s="47">
        <f t="shared" si="15"/>
        <v>0</v>
      </c>
      <c r="AK10" s="47">
        <f t="shared" si="16"/>
        <v>0</v>
      </c>
      <c r="AL10" s="47">
        <f t="shared" si="17"/>
        <v>0</v>
      </c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5.75">
      <c r="A11" s="36">
        <v>1429</v>
      </c>
      <c r="B11" s="30"/>
      <c r="H11" s="30">
        <v>2.634</v>
      </c>
      <c r="U11" s="39">
        <f t="shared" si="0"/>
        <v>0</v>
      </c>
      <c r="V11" s="39">
        <f t="shared" si="1"/>
        <v>0</v>
      </c>
      <c r="W11" s="39">
        <f t="shared" si="2"/>
        <v>0</v>
      </c>
      <c r="X11" s="39">
        <f t="shared" si="3"/>
        <v>0</v>
      </c>
      <c r="Y11" s="47">
        <f t="shared" si="4"/>
        <v>0</v>
      </c>
      <c r="Z11" s="47">
        <f t="shared" si="5"/>
        <v>0</v>
      </c>
      <c r="AA11" s="47">
        <f t="shared" si="6"/>
        <v>0</v>
      </c>
      <c r="AB11" s="47">
        <f t="shared" si="7"/>
        <v>0</v>
      </c>
      <c r="AC11" s="47">
        <f t="shared" si="8"/>
        <v>0</v>
      </c>
      <c r="AD11" s="47">
        <f t="shared" si="9"/>
        <v>0</v>
      </c>
      <c r="AE11" s="47">
        <f t="shared" si="10"/>
        <v>0</v>
      </c>
      <c r="AF11" s="47">
        <f t="shared" si="11"/>
        <v>0</v>
      </c>
      <c r="AG11" s="47">
        <f t="shared" si="12"/>
        <v>0</v>
      </c>
      <c r="AH11" s="47">
        <f t="shared" si="13"/>
        <v>0</v>
      </c>
      <c r="AI11" s="47">
        <f t="shared" si="14"/>
        <v>0</v>
      </c>
      <c r="AJ11" s="47">
        <f t="shared" si="15"/>
        <v>0</v>
      </c>
      <c r="AK11" s="47">
        <f t="shared" si="16"/>
        <v>0</v>
      </c>
      <c r="AL11" s="47">
        <f t="shared" si="17"/>
        <v>0</v>
      </c>
      <c r="AM11" s="47"/>
      <c r="AN11" s="47"/>
      <c r="AO11" s="47"/>
      <c r="AP11" s="47"/>
      <c r="AQ11" s="47"/>
      <c r="AR11" s="47"/>
      <c r="AS11" s="47"/>
      <c r="AT11" s="47"/>
      <c r="AU11" s="47"/>
      <c r="AV11" s="47"/>
    </row>
    <row r="12" spans="1:48" ht="15.75">
      <c r="A12" s="36">
        <v>1430</v>
      </c>
      <c r="B12" s="30"/>
      <c r="I12" s="30">
        <v>5.486</v>
      </c>
      <c r="U12" s="39">
        <f t="shared" si="0"/>
        <v>0</v>
      </c>
      <c r="V12" s="39">
        <f t="shared" si="1"/>
        <v>0</v>
      </c>
      <c r="W12" s="39">
        <f t="shared" si="2"/>
        <v>0</v>
      </c>
      <c r="X12" s="39">
        <f t="shared" si="3"/>
        <v>0</v>
      </c>
      <c r="Y12" s="47">
        <f t="shared" si="4"/>
        <v>0</v>
      </c>
      <c r="Z12" s="47">
        <f t="shared" si="5"/>
        <v>0</v>
      </c>
      <c r="AA12" s="47">
        <f t="shared" si="6"/>
        <v>0.2062406015037594</v>
      </c>
      <c r="AB12" s="47">
        <f t="shared" si="7"/>
        <v>0</v>
      </c>
      <c r="AC12" s="47">
        <f t="shared" si="8"/>
        <v>0</v>
      </c>
      <c r="AD12" s="47">
        <f t="shared" si="9"/>
        <v>0</v>
      </c>
      <c r="AE12" s="47">
        <f t="shared" si="10"/>
        <v>0</v>
      </c>
      <c r="AF12" s="47">
        <f t="shared" si="11"/>
        <v>0</v>
      </c>
      <c r="AG12" s="47">
        <f t="shared" si="12"/>
        <v>0</v>
      </c>
      <c r="AH12" s="47">
        <f t="shared" si="13"/>
        <v>0</v>
      </c>
      <c r="AI12" s="47">
        <f t="shared" si="14"/>
        <v>0</v>
      </c>
      <c r="AJ12" s="47">
        <f t="shared" si="15"/>
        <v>0</v>
      </c>
      <c r="AK12" s="47">
        <f t="shared" si="16"/>
        <v>0</v>
      </c>
      <c r="AL12" s="47">
        <f t="shared" si="17"/>
        <v>0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1:48" ht="15.75">
      <c r="A13" s="36">
        <v>1432</v>
      </c>
      <c r="B13" s="30"/>
      <c r="H13" s="30">
        <v>5.268</v>
      </c>
      <c r="I13" s="30">
        <v>3.951</v>
      </c>
      <c r="U13" s="39">
        <f t="shared" si="0"/>
        <v>0</v>
      </c>
      <c r="V13" s="39">
        <f t="shared" si="1"/>
        <v>0</v>
      </c>
      <c r="W13" s="39">
        <f t="shared" si="2"/>
        <v>0</v>
      </c>
      <c r="X13" s="39">
        <f t="shared" si="3"/>
        <v>0</v>
      </c>
      <c r="Y13" s="47">
        <f t="shared" si="4"/>
        <v>0</v>
      </c>
      <c r="Z13" s="47">
        <f t="shared" si="5"/>
        <v>0</v>
      </c>
      <c r="AA13" s="47">
        <f t="shared" si="6"/>
        <v>0.14853383458646616</v>
      </c>
      <c r="AB13" s="47">
        <f t="shared" si="7"/>
        <v>0</v>
      </c>
      <c r="AC13" s="47">
        <f t="shared" si="8"/>
        <v>0</v>
      </c>
      <c r="AD13" s="47">
        <f t="shared" si="9"/>
        <v>0</v>
      </c>
      <c r="AE13" s="47">
        <f t="shared" si="10"/>
        <v>0</v>
      </c>
      <c r="AF13" s="47">
        <f t="shared" si="11"/>
        <v>0</v>
      </c>
      <c r="AG13" s="47">
        <f t="shared" si="12"/>
        <v>0</v>
      </c>
      <c r="AH13" s="47">
        <f t="shared" si="13"/>
        <v>0</v>
      </c>
      <c r="AI13" s="47">
        <f t="shared" si="14"/>
        <v>0</v>
      </c>
      <c r="AJ13" s="47">
        <f t="shared" si="15"/>
        <v>0</v>
      </c>
      <c r="AK13" s="47">
        <f t="shared" si="16"/>
        <v>0</v>
      </c>
      <c r="AL13" s="47">
        <f t="shared" si="17"/>
        <v>0</v>
      </c>
      <c r="AM13" s="47"/>
      <c r="AN13" s="47"/>
      <c r="AO13" s="47"/>
      <c r="AP13" s="47"/>
      <c r="AQ13" s="47"/>
      <c r="AR13" s="47"/>
      <c r="AS13" s="47"/>
      <c r="AT13" s="47"/>
      <c r="AU13" s="47"/>
      <c r="AV13" s="47"/>
    </row>
    <row r="14" spans="1:48" ht="15.75">
      <c r="A14" s="36">
        <v>1433</v>
      </c>
      <c r="B14" s="30"/>
      <c r="I14" s="30">
        <v>4.149</v>
      </c>
      <c r="U14" s="39">
        <f t="shared" si="0"/>
        <v>0</v>
      </c>
      <c r="V14" s="39">
        <f t="shared" si="1"/>
        <v>0</v>
      </c>
      <c r="W14" s="39">
        <f t="shared" si="2"/>
        <v>0</v>
      </c>
      <c r="X14" s="39">
        <f t="shared" si="3"/>
        <v>0</v>
      </c>
      <c r="Y14" s="47">
        <f t="shared" si="4"/>
        <v>0</v>
      </c>
      <c r="Z14" s="47">
        <f t="shared" si="5"/>
        <v>0</v>
      </c>
      <c r="AA14" s="47">
        <f t="shared" si="6"/>
        <v>0.15597744360902255</v>
      </c>
      <c r="AB14" s="47">
        <f t="shared" si="7"/>
        <v>0</v>
      </c>
      <c r="AC14" s="47">
        <f t="shared" si="8"/>
        <v>0</v>
      </c>
      <c r="AD14" s="47">
        <f t="shared" si="9"/>
        <v>0</v>
      </c>
      <c r="AE14" s="47">
        <f t="shared" si="10"/>
        <v>0</v>
      </c>
      <c r="AF14" s="47">
        <f t="shared" si="11"/>
        <v>0</v>
      </c>
      <c r="AG14" s="47">
        <f t="shared" si="12"/>
        <v>0</v>
      </c>
      <c r="AH14" s="47">
        <f t="shared" si="13"/>
        <v>0</v>
      </c>
      <c r="AI14" s="47">
        <f t="shared" si="14"/>
        <v>0</v>
      </c>
      <c r="AJ14" s="47">
        <f t="shared" si="15"/>
        <v>0</v>
      </c>
      <c r="AK14" s="47">
        <f t="shared" si="16"/>
        <v>0</v>
      </c>
      <c r="AL14" s="47">
        <f t="shared" si="17"/>
        <v>0</v>
      </c>
      <c r="AM14" s="47"/>
      <c r="AN14" s="47"/>
      <c r="AO14" s="47"/>
      <c r="AP14" s="47"/>
      <c r="AQ14" s="47"/>
      <c r="AR14" s="47"/>
      <c r="AS14" s="47"/>
      <c r="AT14" s="47"/>
      <c r="AU14" s="47"/>
      <c r="AV14" s="47"/>
    </row>
    <row r="15" spans="1:48" ht="15.75">
      <c r="A15" s="36">
        <v>1438</v>
      </c>
      <c r="B15" s="30">
        <v>8.891</v>
      </c>
      <c r="D15" s="30">
        <v>9.288</v>
      </c>
      <c r="F15" s="30">
        <v>2.768</v>
      </c>
      <c r="I15" s="30">
        <v>3.159</v>
      </c>
      <c r="U15" s="39">
        <f t="shared" si="0"/>
        <v>0.15198290598290598</v>
      </c>
      <c r="V15" s="39">
        <f t="shared" si="1"/>
        <v>0</v>
      </c>
      <c r="W15" s="39">
        <f t="shared" si="2"/>
        <v>0.15876923076923077</v>
      </c>
      <c r="X15" s="39">
        <f t="shared" si="3"/>
        <v>0</v>
      </c>
      <c r="Y15" s="47">
        <f t="shared" si="4"/>
        <v>0.035037974683544304</v>
      </c>
      <c r="Z15" s="47">
        <f t="shared" si="5"/>
        <v>0</v>
      </c>
      <c r="AA15" s="47">
        <f t="shared" si="6"/>
        <v>0.11875939849624059</v>
      </c>
      <c r="AB15" s="47">
        <f t="shared" si="7"/>
        <v>0</v>
      </c>
      <c r="AC15" s="47">
        <f t="shared" si="8"/>
        <v>0</v>
      </c>
      <c r="AD15" s="47">
        <f t="shared" si="9"/>
        <v>0</v>
      </c>
      <c r="AE15" s="47">
        <f t="shared" si="10"/>
        <v>0</v>
      </c>
      <c r="AF15" s="47">
        <f t="shared" si="11"/>
        <v>0</v>
      </c>
      <c r="AG15" s="47">
        <f t="shared" si="12"/>
        <v>0</v>
      </c>
      <c r="AH15" s="47">
        <f t="shared" si="13"/>
        <v>0</v>
      </c>
      <c r="AI15" s="47">
        <f t="shared" si="14"/>
        <v>0</v>
      </c>
      <c r="AJ15" s="47">
        <f t="shared" si="15"/>
        <v>0</v>
      </c>
      <c r="AK15" s="47">
        <f t="shared" si="16"/>
        <v>0</v>
      </c>
      <c r="AL15" s="47">
        <f t="shared" si="17"/>
        <v>0</v>
      </c>
      <c r="AM15" s="47"/>
      <c r="AN15" s="47"/>
      <c r="AO15" s="47"/>
      <c r="AP15" s="47"/>
      <c r="AQ15" s="47"/>
      <c r="AR15" s="47"/>
      <c r="AS15" s="47"/>
      <c r="AT15" s="47"/>
      <c r="AU15" s="47"/>
      <c r="AV15" s="47"/>
    </row>
    <row r="16" spans="1:48" ht="15.75">
      <c r="A16" s="36">
        <v>1439</v>
      </c>
      <c r="B16" s="30"/>
      <c r="E16" s="30">
        <v>8.483</v>
      </c>
      <c r="H16" s="30">
        <v>3.972</v>
      </c>
      <c r="I16" s="30">
        <v>2.891</v>
      </c>
      <c r="U16" s="39">
        <f t="shared" si="0"/>
        <v>0</v>
      </c>
      <c r="V16" s="39">
        <f t="shared" si="1"/>
        <v>0</v>
      </c>
      <c r="W16" s="39">
        <f t="shared" si="2"/>
        <v>0</v>
      </c>
      <c r="X16" s="39">
        <f t="shared" si="3"/>
        <v>0.145008547008547</v>
      </c>
      <c r="Y16" s="47">
        <f t="shared" si="4"/>
        <v>0</v>
      </c>
      <c r="Z16" s="47">
        <f t="shared" si="5"/>
        <v>0</v>
      </c>
      <c r="AA16" s="47">
        <f t="shared" si="6"/>
        <v>0.10868421052631579</v>
      </c>
      <c r="AB16" s="47">
        <f t="shared" si="7"/>
        <v>0</v>
      </c>
      <c r="AC16" s="47">
        <f t="shared" si="8"/>
        <v>0</v>
      </c>
      <c r="AD16" s="47">
        <f t="shared" si="9"/>
        <v>0</v>
      </c>
      <c r="AE16" s="47">
        <f t="shared" si="10"/>
        <v>0</v>
      </c>
      <c r="AF16" s="47">
        <f t="shared" si="11"/>
        <v>0</v>
      </c>
      <c r="AG16" s="47">
        <f t="shared" si="12"/>
        <v>0</v>
      </c>
      <c r="AH16" s="47">
        <f t="shared" si="13"/>
        <v>0</v>
      </c>
      <c r="AI16" s="47">
        <f t="shared" si="14"/>
        <v>0</v>
      </c>
      <c r="AJ16" s="47">
        <f t="shared" si="15"/>
        <v>0</v>
      </c>
      <c r="AK16" s="47">
        <f t="shared" si="16"/>
        <v>0</v>
      </c>
      <c r="AL16" s="47">
        <f t="shared" si="17"/>
        <v>0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</row>
    <row r="17" spans="1:48" ht="15.75">
      <c r="A17" s="36">
        <v>1440</v>
      </c>
      <c r="B17" s="30"/>
      <c r="H17" s="30">
        <v>3.255</v>
      </c>
      <c r="N17" s="30">
        <v>0.578</v>
      </c>
      <c r="U17" s="39">
        <f t="shared" si="0"/>
        <v>0</v>
      </c>
      <c r="V17" s="39">
        <f t="shared" si="1"/>
        <v>0</v>
      </c>
      <c r="W17" s="39">
        <f t="shared" si="2"/>
        <v>0</v>
      </c>
      <c r="X17" s="39">
        <f t="shared" si="3"/>
        <v>0</v>
      </c>
      <c r="Y17" s="47">
        <f t="shared" si="4"/>
        <v>0</v>
      </c>
      <c r="Z17" s="47">
        <f t="shared" si="5"/>
        <v>0</v>
      </c>
      <c r="AA17" s="47">
        <f t="shared" si="6"/>
        <v>0</v>
      </c>
      <c r="AB17" s="47">
        <f t="shared" si="7"/>
        <v>0</v>
      </c>
      <c r="AC17" s="47">
        <f t="shared" si="8"/>
        <v>0</v>
      </c>
      <c r="AD17" s="47">
        <f t="shared" si="9"/>
        <v>0</v>
      </c>
      <c r="AE17" s="47">
        <f t="shared" si="10"/>
        <v>0</v>
      </c>
      <c r="AF17" s="47">
        <f t="shared" si="11"/>
        <v>0</v>
      </c>
      <c r="AG17" s="47">
        <f t="shared" si="12"/>
        <v>0.578</v>
      </c>
      <c r="AH17" s="47">
        <f t="shared" si="13"/>
        <v>0</v>
      </c>
      <c r="AI17" s="47">
        <f t="shared" si="14"/>
        <v>0</v>
      </c>
      <c r="AJ17" s="47">
        <f t="shared" si="15"/>
        <v>0</v>
      </c>
      <c r="AK17" s="47">
        <f t="shared" si="16"/>
        <v>0</v>
      </c>
      <c r="AL17" s="47">
        <f t="shared" si="17"/>
        <v>0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</row>
    <row r="18" spans="1:48" ht="15.75">
      <c r="A18" s="36">
        <v>1441</v>
      </c>
      <c r="B18" s="30"/>
      <c r="H18" s="30">
        <v>2.879</v>
      </c>
      <c r="U18" s="39">
        <f t="shared" si="0"/>
        <v>0</v>
      </c>
      <c r="V18" s="39">
        <f t="shared" si="1"/>
        <v>0</v>
      </c>
      <c r="W18" s="39">
        <f t="shared" si="2"/>
        <v>0</v>
      </c>
      <c r="X18" s="39">
        <f t="shared" si="3"/>
        <v>0</v>
      </c>
      <c r="Y18" s="47">
        <f t="shared" si="4"/>
        <v>0</v>
      </c>
      <c r="Z18" s="47">
        <f t="shared" si="5"/>
        <v>0</v>
      </c>
      <c r="AA18" s="47">
        <f t="shared" si="6"/>
        <v>0</v>
      </c>
      <c r="AB18" s="47">
        <f t="shared" si="7"/>
        <v>0</v>
      </c>
      <c r="AC18" s="47">
        <f t="shared" si="8"/>
        <v>0</v>
      </c>
      <c r="AD18" s="47">
        <f t="shared" si="9"/>
        <v>0</v>
      </c>
      <c r="AE18" s="47">
        <f t="shared" si="10"/>
        <v>0</v>
      </c>
      <c r="AF18" s="47">
        <f t="shared" si="11"/>
        <v>0</v>
      </c>
      <c r="AG18" s="47">
        <f t="shared" si="12"/>
        <v>0</v>
      </c>
      <c r="AH18" s="47">
        <f t="shared" si="13"/>
        <v>0</v>
      </c>
      <c r="AI18" s="47">
        <f t="shared" si="14"/>
        <v>0</v>
      </c>
      <c r="AJ18" s="47">
        <f t="shared" si="15"/>
        <v>0</v>
      </c>
      <c r="AK18" s="47">
        <f t="shared" si="16"/>
        <v>0</v>
      </c>
      <c r="AL18" s="47">
        <f t="shared" si="17"/>
        <v>0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48" ht="15.75">
      <c r="A19" s="36">
        <v>1442</v>
      </c>
      <c r="B19" s="30"/>
      <c r="H19" s="30">
        <v>3.765</v>
      </c>
      <c r="U19" s="39">
        <f t="shared" si="0"/>
        <v>0</v>
      </c>
      <c r="V19" s="39">
        <f t="shared" si="1"/>
        <v>0</v>
      </c>
      <c r="W19" s="39">
        <f t="shared" si="2"/>
        <v>0</v>
      </c>
      <c r="X19" s="39">
        <f t="shared" si="3"/>
        <v>0</v>
      </c>
      <c r="Y19" s="47">
        <f t="shared" si="4"/>
        <v>0</v>
      </c>
      <c r="Z19" s="47">
        <f t="shared" si="5"/>
        <v>0</v>
      </c>
      <c r="AA19" s="47">
        <f t="shared" si="6"/>
        <v>0</v>
      </c>
      <c r="AB19" s="47">
        <f t="shared" si="7"/>
        <v>0</v>
      </c>
      <c r="AC19" s="47">
        <f t="shared" si="8"/>
        <v>0</v>
      </c>
      <c r="AD19" s="47">
        <f t="shared" si="9"/>
        <v>0</v>
      </c>
      <c r="AE19" s="47">
        <f t="shared" si="10"/>
        <v>0</v>
      </c>
      <c r="AF19" s="47">
        <f t="shared" si="11"/>
        <v>0</v>
      </c>
      <c r="AG19" s="47">
        <f t="shared" si="12"/>
        <v>0</v>
      </c>
      <c r="AH19" s="47">
        <f t="shared" si="13"/>
        <v>0</v>
      </c>
      <c r="AI19" s="47">
        <f t="shared" si="14"/>
        <v>0</v>
      </c>
      <c r="AJ19" s="47">
        <f t="shared" si="15"/>
        <v>0</v>
      </c>
      <c r="AK19" s="47">
        <f t="shared" si="16"/>
        <v>0</v>
      </c>
      <c r="AL19" s="47">
        <f t="shared" si="17"/>
        <v>0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:48" ht="15.75">
      <c r="A20" s="36">
        <v>1464</v>
      </c>
      <c r="B20" s="30"/>
      <c r="H20" s="30">
        <v>3.88</v>
      </c>
      <c r="U20" s="39">
        <f t="shared" si="0"/>
        <v>0</v>
      </c>
      <c r="V20" s="39">
        <f t="shared" si="1"/>
        <v>0</v>
      </c>
      <c r="W20" s="39">
        <f t="shared" si="2"/>
        <v>0</v>
      </c>
      <c r="X20" s="39">
        <f t="shared" si="3"/>
        <v>0</v>
      </c>
      <c r="Y20" s="47">
        <f t="shared" si="4"/>
        <v>0</v>
      </c>
      <c r="Z20" s="47">
        <f t="shared" si="5"/>
        <v>0</v>
      </c>
      <c r="AA20" s="47">
        <f t="shared" si="6"/>
        <v>0</v>
      </c>
      <c r="AB20" s="47">
        <f t="shared" si="7"/>
        <v>0</v>
      </c>
      <c r="AC20" s="47">
        <f t="shared" si="8"/>
        <v>0</v>
      </c>
      <c r="AD20" s="47">
        <f t="shared" si="9"/>
        <v>0</v>
      </c>
      <c r="AE20" s="47">
        <f t="shared" si="10"/>
        <v>0</v>
      </c>
      <c r="AF20" s="47">
        <f t="shared" si="11"/>
        <v>0</v>
      </c>
      <c r="AG20" s="47">
        <f t="shared" si="12"/>
        <v>0</v>
      </c>
      <c r="AH20" s="47">
        <f t="shared" si="13"/>
        <v>0</v>
      </c>
      <c r="AI20" s="47">
        <f t="shared" si="14"/>
        <v>0</v>
      </c>
      <c r="AJ20" s="47">
        <f t="shared" si="15"/>
        <v>0</v>
      </c>
      <c r="AK20" s="47">
        <f t="shared" si="16"/>
        <v>0</v>
      </c>
      <c r="AL20" s="47">
        <f t="shared" si="17"/>
        <v>0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</row>
    <row r="21" spans="1:48" ht="15.75">
      <c r="A21" s="36">
        <v>1466</v>
      </c>
      <c r="B21" s="30"/>
      <c r="H21" s="30">
        <v>4.611</v>
      </c>
      <c r="U21" s="39">
        <f t="shared" si="0"/>
        <v>0</v>
      </c>
      <c r="V21" s="39">
        <f t="shared" si="1"/>
        <v>0</v>
      </c>
      <c r="W21" s="39">
        <f t="shared" si="2"/>
        <v>0</v>
      </c>
      <c r="X21" s="39">
        <f t="shared" si="3"/>
        <v>0</v>
      </c>
      <c r="Y21" s="47">
        <f t="shared" si="4"/>
        <v>0</v>
      </c>
      <c r="Z21" s="47">
        <f t="shared" si="5"/>
        <v>0</v>
      </c>
      <c r="AA21" s="47">
        <f t="shared" si="6"/>
        <v>0</v>
      </c>
      <c r="AB21" s="47">
        <f t="shared" si="7"/>
        <v>0</v>
      </c>
      <c r="AC21" s="47">
        <f t="shared" si="8"/>
        <v>0</v>
      </c>
      <c r="AD21" s="47">
        <f t="shared" si="9"/>
        <v>0</v>
      </c>
      <c r="AE21" s="47">
        <f t="shared" si="10"/>
        <v>0</v>
      </c>
      <c r="AF21" s="47">
        <f t="shared" si="11"/>
        <v>0</v>
      </c>
      <c r="AG21" s="47">
        <f t="shared" si="12"/>
        <v>0</v>
      </c>
      <c r="AH21" s="47">
        <f t="shared" si="13"/>
        <v>0</v>
      </c>
      <c r="AI21" s="47">
        <f t="shared" si="14"/>
        <v>0</v>
      </c>
      <c r="AJ21" s="47">
        <f t="shared" si="15"/>
        <v>0</v>
      </c>
      <c r="AK21" s="47">
        <f t="shared" si="16"/>
        <v>0</v>
      </c>
      <c r="AL21" s="47">
        <f t="shared" si="17"/>
        <v>0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ht="15.75">
      <c r="A22" s="36">
        <v>1495</v>
      </c>
      <c r="B22" s="30"/>
      <c r="M22" s="30">
        <v>4.938</v>
      </c>
      <c r="U22" s="39">
        <f t="shared" si="0"/>
        <v>0</v>
      </c>
      <c r="V22" s="39">
        <f t="shared" si="1"/>
        <v>0</v>
      </c>
      <c r="W22" s="39">
        <f t="shared" si="2"/>
        <v>0</v>
      </c>
      <c r="X22" s="39">
        <f t="shared" si="3"/>
        <v>0</v>
      </c>
      <c r="Y22" s="47">
        <f t="shared" si="4"/>
        <v>0</v>
      </c>
      <c r="Z22" s="47">
        <f t="shared" si="5"/>
        <v>0</v>
      </c>
      <c r="AA22" s="47">
        <f t="shared" si="6"/>
        <v>0</v>
      </c>
      <c r="AB22" s="47">
        <f t="shared" si="7"/>
        <v>0</v>
      </c>
      <c r="AC22" s="47">
        <f t="shared" si="8"/>
        <v>0</v>
      </c>
      <c r="AD22" s="47">
        <f t="shared" si="9"/>
        <v>0</v>
      </c>
      <c r="AE22" s="47">
        <f t="shared" si="10"/>
        <v>0</v>
      </c>
      <c r="AF22" s="47">
        <f t="shared" si="11"/>
        <v>0.06250632911392405</v>
      </c>
      <c r="AG22" s="47">
        <f t="shared" si="12"/>
        <v>0</v>
      </c>
      <c r="AH22" s="47">
        <f t="shared" si="13"/>
        <v>0</v>
      </c>
      <c r="AI22" s="47">
        <f t="shared" si="14"/>
        <v>0</v>
      </c>
      <c r="AJ22" s="47">
        <f t="shared" si="15"/>
        <v>0</v>
      </c>
      <c r="AK22" s="47">
        <f t="shared" si="16"/>
        <v>0</v>
      </c>
      <c r="AL22" s="47">
        <f t="shared" si="17"/>
        <v>0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</row>
    <row r="23" spans="1:48" ht="15.75">
      <c r="A23" s="36">
        <v>1496</v>
      </c>
      <c r="B23" s="30"/>
      <c r="H23" s="30">
        <v>2.18</v>
      </c>
      <c r="U23" s="39">
        <f t="shared" si="0"/>
        <v>0</v>
      </c>
      <c r="V23" s="39">
        <f t="shared" si="1"/>
        <v>0</v>
      </c>
      <c r="W23" s="39">
        <f t="shared" si="2"/>
        <v>0</v>
      </c>
      <c r="X23" s="39">
        <f t="shared" si="3"/>
        <v>0</v>
      </c>
      <c r="Y23" s="47">
        <f t="shared" si="4"/>
        <v>0</v>
      </c>
      <c r="Z23" s="47">
        <f t="shared" si="5"/>
        <v>0</v>
      </c>
      <c r="AA23" s="47">
        <f t="shared" si="6"/>
        <v>0</v>
      </c>
      <c r="AB23" s="47">
        <f t="shared" si="7"/>
        <v>0</v>
      </c>
      <c r="AC23" s="47">
        <f t="shared" si="8"/>
        <v>0</v>
      </c>
      <c r="AD23" s="47">
        <f t="shared" si="9"/>
        <v>0</v>
      </c>
      <c r="AE23" s="47">
        <f t="shared" si="10"/>
        <v>0</v>
      </c>
      <c r="AF23" s="47">
        <f t="shared" si="11"/>
        <v>0</v>
      </c>
      <c r="AG23" s="47">
        <f t="shared" si="12"/>
        <v>0</v>
      </c>
      <c r="AH23" s="47">
        <f t="shared" si="13"/>
        <v>0</v>
      </c>
      <c r="AI23" s="47">
        <f t="shared" si="14"/>
        <v>0</v>
      </c>
      <c r="AJ23" s="47">
        <f t="shared" si="15"/>
        <v>0</v>
      </c>
      <c r="AK23" s="47">
        <f t="shared" si="16"/>
        <v>0</v>
      </c>
      <c r="AL23" s="47">
        <f t="shared" si="17"/>
        <v>0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</row>
    <row r="24" spans="1:48" ht="15.75">
      <c r="A24" s="36"/>
      <c r="B24" s="30"/>
      <c r="U24" s="39">
        <f t="shared" si="0"/>
        <v>0</v>
      </c>
      <c r="V24" s="39">
        <f t="shared" si="1"/>
        <v>0</v>
      </c>
      <c r="W24" s="39">
        <f t="shared" si="2"/>
        <v>0</v>
      </c>
      <c r="X24" s="39">
        <f t="shared" si="3"/>
        <v>0</v>
      </c>
      <c r="Y24" s="47">
        <f t="shared" si="4"/>
        <v>0</v>
      </c>
      <c r="Z24" s="47">
        <f t="shared" si="5"/>
        <v>0</v>
      </c>
      <c r="AA24" s="47">
        <f t="shared" si="6"/>
        <v>0</v>
      </c>
      <c r="AB24" s="47">
        <f t="shared" si="7"/>
        <v>0</v>
      </c>
      <c r="AC24" s="47">
        <f t="shared" si="8"/>
        <v>0</v>
      </c>
      <c r="AD24" s="47">
        <f t="shared" si="9"/>
        <v>0</v>
      </c>
      <c r="AE24" s="47">
        <f t="shared" si="10"/>
        <v>0</v>
      </c>
      <c r="AF24" s="47">
        <f t="shared" si="11"/>
        <v>0</v>
      </c>
      <c r="AG24" s="47">
        <f t="shared" si="12"/>
        <v>0</v>
      </c>
      <c r="AH24" s="47">
        <f t="shared" si="13"/>
        <v>0</v>
      </c>
      <c r="AI24" s="47">
        <f t="shared" si="14"/>
        <v>0</v>
      </c>
      <c r="AJ24" s="47">
        <f t="shared" si="15"/>
        <v>0</v>
      </c>
      <c r="AK24" s="47">
        <f t="shared" si="16"/>
        <v>0</v>
      </c>
      <c r="AL24" s="47">
        <f t="shared" si="17"/>
        <v>0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</row>
    <row r="25" spans="1:48" ht="15.75">
      <c r="A25" s="36">
        <v>1503</v>
      </c>
      <c r="B25" s="30"/>
      <c r="H25" s="30">
        <v>3.832</v>
      </c>
      <c r="U25" s="39">
        <f t="shared" si="0"/>
        <v>0</v>
      </c>
      <c r="V25" s="39">
        <f t="shared" si="1"/>
        <v>0</v>
      </c>
      <c r="W25" s="39">
        <f t="shared" si="2"/>
        <v>0</v>
      </c>
      <c r="X25" s="39">
        <f t="shared" si="3"/>
        <v>0</v>
      </c>
      <c r="Y25" s="47">
        <f t="shared" si="4"/>
        <v>0</v>
      </c>
      <c r="Z25" s="47">
        <f t="shared" si="5"/>
        <v>0</v>
      </c>
      <c r="AA25" s="47">
        <f t="shared" si="6"/>
        <v>0</v>
      </c>
      <c r="AB25" s="47">
        <f t="shared" si="7"/>
        <v>0</v>
      </c>
      <c r="AC25" s="47">
        <f t="shared" si="8"/>
        <v>0</v>
      </c>
      <c r="AD25" s="47">
        <f t="shared" si="9"/>
        <v>0</v>
      </c>
      <c r="AE25" s="47">
        <f t="shared" si="10"/>
        <v>0</v>
      </c>
      <c r="AF25" s="47">
        <f t="shared" si="11"/>
        <v>0</v>
      </c>
      <c r="AG25" s="47">
        <f t="shared" si="12"/>
        <v>0</v>
      </c>
      <c r="AH25" s="47">
        <f t="shared" si="13"/>
        <v>0</v>
      </c>
      <c r="AI25" s="47">
        <f t="shared" si="14"/>
        <v>0</v>
      </c>
      <c r="AJ25" s="47">
        <f t="shared" si="15"/>
        <v>0</v>
      </c>
      <c r="AK25" s="47">
        <f t="shared" si="16"/>
        <v>0</v>
      </c>
      <c r="AL25" s="47">
        <f t="shared" si="17"/>
        <v>0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</row>
    <row r="26" spans="1:48" ht="15.75">
      <c r="A26" s="36">
        <v>1504</v>
      </c>
      <c r="B26" s="30"/>
      <c r="C26" s="30">
        <v>12.418</v>
      </c>
      <c r="U26" s="39">
        <f t="shared" si="0"/>
        <v>0</v>
      </c>
      <c r="V26" s="39">
        <f t="shared" si="1"/>
        <v>0.21227350427350425</v>
      </c>
      <c r="W26" s="39">
        <f t="shared" si="2"/>
        <v>0</v>
      </c>
      <c r="X26" s="39">
        <f t="shared" si="3"/>
        <v>0</v>
      </c>
      <c r="Y26" s="47">
        <f t="shared" si="4"/>
        <v>0</v>
      </c>
      <c r="Z26" s="47">
        <f t="shared" si="5"/>
        <v>0</v>
      </c>
      <c r="AA26" s="47">
        <f t="shared" si="6"/>
        <v>0</v>
      </c>
      <c r="AB26" s="47">
        <f t="shared" si="7"/>
        <v>0</v>
      </c>
      <c r="AC26" s="47">
        <f t="shared" si="8"/>
        <v>0</v>
      </c>
      <c r="AD26" s="47">
        <f t="shared" si="9"/>
        <v>0</v>
      </c>
      <c r="AE26" s="47">
        <f t="shared" si="10"/>
        <v>0</v>
      </c>
      <c r="AF26" s="47">
        <f t="shared" si="11"/>
        <v>0</v>
      </c>
      <c r="AG26" s="47">
        <f t="shared" si="12"/>
        <v>0</v>
      </c>
      <c r="AH26" s="47">
        <f t="shared" si="13"/>
        <v>0</v>
      </c>
      <c r="AI26" s="47">
        <f t="shared" si="14"/>
        <v>0</v>
      </c>
      <c r="AJ26" s="47">
        <f t="shared" si="15"/>
        <v>0</v>
      </c>
      <c r="AK26" s="47">
        <f t="shared" si="16"/>
        <v>0</v>
      </c>
      <c r="AL26" s="47">
        <f t="shared" si="17"/>
        <v>0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</row>
    <row r="27" spans="1:48" ht="15.75">
      <c r="A27" s="36">
        <v>1505</v>
      </c>
      <c r="B27" s="30"/>
      <c r="U27" s="39">
        <f t="shared" si="0"/>
        <v>0</v>
      </c>
      <c r="V27" s="39">
        <f t="shared" si="1"/>
        <v>0</v>
      </c>
      <c r="W27" s="39">
        <f t="shared" si="2"/>
        <v>0</v>
      </c>
      <c r="X27" s="39">
        <f t="shared" si="3"/>
        <v>0</v>
      </c>
      <c r="Y27" s="47">
        <f t="shared" si="4"/>
        <v>0</v>
      </c>
      <c r="Z27" s="47">
        <f t="shared" si="5"/>
        <v>0</v>
      </c>
      <c r="AA27" s="47">
        <f t="shared" si="6"/>
        <v>0</v>
      </c>
      <c r="AB27" s="47">
        <f t="shared" si="7"/>
        <v>0</v>
      </c>
      <c r="AC27" s="47">
        <f t="shared" si="8"/>
        <v>0</v>
      </c>
      <c r="AD27" s="47">
        <f t="shared" si="9"/>
        <v>0</v>
      </c>
      <c r="AE27" s="47">
        <f t="shared" si="10"/>
        <v>0</v>
      </c>
      <c r="AF27" s="47">
        <f t="shared" si="11"/>
        <v>0</v>
      </c>
      <c r="AG27" s="47">
        <f t="shared" si="12"/>
        <v>0</v>
      </c>
      <c r="AH27" s="47">
        <f t="shared" si="13"/>
        <v>0</v>
      </c>
      <c r="AI27" s="47">
        <f t="shared" si="14"/>
        <v>0</v>
      </c>
      <c r="AJ27" s="47">
        <f t="shared" si="15"/>
        <v>0</v>
      </c>
      <c r="AK27" s="47">
        <f t="shared" si="16"/>
        <v>0</v>
      </c>
      <c r="AL27" s="47">
        <f t="shared" si="17"/>
        <v>0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:48" ht="15.75">
      <c r="A28" s="36">
        <v>1506</v>
      </c>
      <c r="B28" s="30"/>
      <c r="U28" s="39">
        <f t="shared" si="0"/>
        <v>0</v>
      </c>
      <c r="V28" s="39">
        <f t="shared" si="1"/>
        <v>0</v>
      </c>
      <c r="W28" s="39">
        <f t="shared" si="2"/>
        <v>0</v>
      </c>
      <c r="X28" s="39">
        <f t="shared" si="3"/>
        <v>0</v>
      </c>
      <c r="Y28" s="47">
        <f t="shared" si="4"/>
        <v>0</v>
      </c>
      <c r="Z28" s="47">
        <f t="shared" si="5"/>
        <v>0</v>
      </c>
      <c r="AA28" s="47">
        <f t="shared" si="6"/>
        <v>0</v>
      </c>
      <c r="AB28" s="47">
        <f t="shared" si="7"/>
        <v>0</v>
      </c>
      <c r="AC28" s="47">
        <f t="shared" si="8"/>
        <v>0</v>
      </c>
      <c r="AD28" s="47">
        <f t="shared" si="9"/>
        <v>0</v>
      </c>
      <c r="AE28" s="47">
        <f t="shared" si="10"/>
        <v>0</v>
      </c>
      <c r="AF28" s="47">
        <f t="shared" si="11"/>
        <v>0</v>
      </c>
      <c r="AG28" s="47">
        <f t="shared" si="12"/>
        <v>0</v>
      </c>
      <c r="AH28" s="47">
        <f t="shared" si="13"/>
        <v>0</v>
      </c>
      <c r="AI28" s="47">
        <f t="shared" si="14"/>
        <v>0</v>
      </c>
      <c r="AJ28" s="47">
        <f t="shared" si="15"/>
        <v>0</v>
      </c>
      <c r="AK28" s="47">
        <f t="shared" si="16"/>
        <v>0</v>
      </c>
      <c r="AL28" s="47">
        <f t="shared" si="17"/>
        <v>0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</row>
    <row r="29" spans="1:48" ht="15.75">
      <c r="A29" s="36">
        <v>1507</v>
      </c>
      <c r="B29" s="30"/>
      <c r="U29" s="39">
        <f t="shared" si="0"/>
        <v>0</v>
      </c>
      <c r="V29" s="39">
        <f t="shared" si="1"/>
        <v>0</v>
      </c>
      <c r="W29" s="39">
        <f t="shared" si="2"/>
        <v>0</v>
      </c>
      <c r="X29" s="39">
        <f t="shared" si="3"/>
        <v>0</v>
      </c>
      <c r="Y29" s="47">
        <f t="shared" si="4"/>
        <v>0</v>
      </c>
      <c r="Z29" s="47">
        <f t="shared" si="5"/>
        <v>0</v>
      </c>
      <c r="AA29" s="47">
        <f t="shared" si="6"/>
        <v>0</v>
      </c>
      <c r="AB29" s="47">
        <f t="shared" si="7"/>
        <v>0</v>
      </c>
      <c r="AC29" s="47">
        <f t="shared" si="8"/>
        <v>0</v>
      </c>
      <c r="AD29" s="47">
        <f t="shared" si="9"/>
        <v>0</v>
      </c>
      <c r="AE29" s="47">
        <f t="shared" si="10"/>
        <v>0</v>
      </c>
      <c r="AF29" s="47">
        <f t="shared" si="11"/>
        <v>0</v>
      </c>
      <c r="AG29" s="47">
        <f t="shared" si="12"/>
        <v>0</v>
      </c>
      <c r="AH29" s="47">
        <f t="shared" si="13"/>
        <v>0</v>
      </c>
      <c r="AI29" s="47">
        <f t="shared" si="14"/>
        <v>0</v>
      </c>
      <c r="AJ29" s="47">
        <f t="shared" si="15"/>
        <v>0</v>
      </c>
      <c r="AK29" s="47">
        <f t="shared" si="16"/>
        <v>0</v>
      </c>
      <c r="AL29" s="47">
        <f t="shared" si="17"/>
        <v>0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</row>
    <row r="30" spans="1:48" ht="15.75">
      <c r="A30" s="36">
        <v>1508</v>
      </c>
      <c r="B30" s="30"/>
      <c r="U30" s="39">
        <f t="shared" si="0"/>
        <v>0</v>
      </c>
      <c r="V30" s="39">
        <f t="shared" si="1"/>
        <v>0</v>
      </c>
      <c r="W30" s="39">
        <f t="shared" si="2"/>
        <v>0</v>
      </c>
      <c r="X30" s="39">
        <f t="shared" si="3"/>
        <v>0</v>
      </c>
      <c r="Y30" s="47">
        <f t="shared" si="4"/>
        <v>0</v>
      </c>
      <c r="Z30" s="47">
        <f t="shared" si="5"/>
        <v>0</v>
      </c>
      <c r="AA30" s="47">
        <f t="shared" si="6"/>
        <v>0</v>
      </c>
      <c r="AB30" s="47">
        <f t="shared" si="7"/>
        <v>0</v>
      </c>
      <c r="AC30" s="47">
        <f t="shared" si="8"/>
        <v>0</v>
      </c>
      <c r="AD30" s="47">
        <f t="shared" si="9"/>
        <v>0</v>
      </c>
      <c r="AE30" s="47">
        <f t="shared" si="10"/>
        <v>0</v>
      </c>
      <c r="AF30" s="47">
        <f t="shared" si="11"/>
        <v>0</v>
      </c>
      <c r="AG30" s="47">
        <f t="shared" si="12"/>
        <v>0</v>
      </c>
      <c r="AH30" s="47">
        <f t="shared" si="13"/>
        <v>0</v>
      </c>
      <c r="AI30" s="47">
        <f t="shared" si="14"/>
        <v>0</v>
      </c>
      <c r="AJ30" s="47">
        <f t="shared" si="15"/>
        <v>0</v>
      </c>
      <c r="AK30" s="47">
        <f t="shared" si="16"/>
        <v>0</v>
      </c>
      <c r="AL30" s="47">
        <f t="shared" si="17"/>
        <v>0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:48" ht="15.75">
      <c r="A31" s="36">
        <v>1509</v>
      </c>
      <c r="B31" s="30"/>
      <c r="U31" s="39">
        <f t="shared" si="0"/>
        <v>0</v>
      </c>
      <c r="V31" s="39">
        <f t="shared" si="1"/>
        <v>0</v>
      </c>
      <c r="W31" s="39">
        <f t="shared" si="2"/>
        <v>0</v>
      </c>
      <c r="X31" s="39">
        <f t="shared" si="3"/>
        <v>0</v>
      </c>
      <c r="Y31" s="47">
        <f t="shared" si="4"/>
        <v>0</v>
      </c>
      <c r="Z31" s="47">
        <f t="shared" si="5"/>
        <v>0</v>
      </c>
      <c r="AA31" s="47">
        <f t="shared" si="6"/>
        <v>0</v>
      </c>
      <c r="AB31" s="47">
        <f t="shared" si="7"/>
        <v>0</v>
      </c>
      <c r="AC31" s="47">
        <f t="shared" si="8"/>
        <v>0</v>
      </c>
      <c r="AD31" s="47">
        <f t="shared" si="9"/>
        <v>0</v>
      </c>
      <c r="AE31" s="47">
        <f t="shared" si="10"/>
        <v>0</v>
      </c>
      <c r="AF31" s="47">
        <f t="shared" si="11"/>
        <v>0</v>
      </c>
      <c r="AG31" s="47">
        <f t="shared" si="12"/>
        <v>0</v>
      </c>
      <c r="AH31" s="47">
        <f t="shared" si="13"/>
        <v>0</v>
      </c>
      <c r="AI31" s="47">
        <f t="shared" si="14"/>
        <v>0</v>
      </c>
      <c r="AJ31" s="47">
        <f t="shared" si="15"/>
        <v>0</v>
      </c>
      <c r="AK31" s="47">
        <f t="shared" si="16"/>
        <v>0</v>
      </c>
      <c r="AL31" s="47">
        <f t="shared" si="17"/>
        <v>0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ht="15.75">
      <c r="A32" s="36">
        <v>1510</v>
      </c>
      <c r="B32" s="30"/>
      <c r="U32" s="39">
        <f t="shared" si="0"/>
        <v>0</v>
      </c>
      <c r="V32" s="39">
        <f t="shared" si="1"/>
        <v>0</v>
      </c>
      <c r="W32" s="39">
        <f t="shared" si="2"/>
        <v>0</v>
      </c>
      <c r="X32" s="39">
        <f t="shared" si="3"/>
        <v>0</v>
      </c>
      <c r="Y32" s="47">
        <f t="shared" si="4"/>
        <v>0</v>
      </c>
      <c r="Z32" s="47">
        <f t="shared" si="5"/>
        <v>0</v>
      </c>
      <c r="AA32" s="47">
        <f t="shared" si="6"/>
        <v>0</v>
      </c>
      <c r="AB32" s="47">
        <f t="shared" si="7"/>
        <v>0</v>
      </c>
      <c r="AC32" s="47">
        <f t="shared" si="8"/>
        <v>0</v>
      </c>
      <c r="AD32" s="47">
        <f t="shared" si="9"/>
        <v>0</v>
      </c>
      <c r="AE32" s="47">
        <f t="shared" si="10"/>
        <v>0</v>
      </c>
      <c r="AF32" s="47">
        <f t="shared" si="11"/>
        <v>0</v>
      </c>
      <c r="AG32" s="47">
        <f t="shared" si="12"/>
        <v>0</v>
      </c>
      <c r="AH32" s="47">
        <f t="shared" si="13"/>
        <v>0</v>
      </c>
      <c r="AI32" s="47">
        <f t="shared" si="14"/>
        <v>0</v>
      </c>
      <c r="AJ32" s="47">
        <f t="shared" si="15"/>
        <v>0</v>
      </c>
      <c r="AK32" s="47">
        <f t="shared" si="16"/>
        <v>0</v>
      </c>
      <c r="AL32" s="47">
        <f t="shared" si="17"/>
        <v>0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:48" ht="15.75">
      <c r="A33" s="36">
        <v>1511</v>
      </c>
      <c r="B33" s="30"/>
      <c r="U33" s="39">
        <f t="shared" si="0"/>
        <v>0</v>
      </c>
      <c r="V33" s="39">
        <f t="shared" si="1"/>
        <v>0</v>
      </c>
      <c r="W33" s="39">
        <f t="shared" si="2"/>
        <v>0</v>
      </c>
      <c r="X33" s="39">
        <f t="shared" si="3"/>
        <v>0</v>
      </c>
      <c r="Y33" s="47">
        <f t="shared" si="4"/>
        <v>0</v>
      </c>
      <c r="Z33" s="47">
        <f t="shared" si="5"/>
        <v>0</v>
      </c>
      <c r="AA33" s="47">
        <f t="shared" si="6"/>
        <v>0</v>
      </c>
      <c r="AB33" s="47">
        <f t="shared" si="7"/>
        <v>0</v>
      </c>
      <c r="AC33" s="47">
        <f t="shared" si="8"/>
        <v>0</v>
      </c>
      <c r="AD33" s="47">
        <f t="shared" si="9"/>
        <v>0</v>
      </c>
      <c r="AE33" s="47">
        <f t="shared" si="10"/>
        <v>0</v>
      </c>
      <c r="AF33" s="47">
        <f t="shared" si="11"/>
        <v>0</v>
      </c>
      <c r="AG33" s="47">
        <f t="shared" si="12"/>
        <v>0</v>
      </c>
      <c r="AH33" s="47">
        <f t="shared" si="13"/>
        <v>0</v>
      </c>
      <c r="AI33" s="47">
        <f t="shared" si="14"/>
        <v>0</v>
      </c>
      <c r="AJ33" s="47">
        <f t="shared" si="15"/>
        <v>0</v>
      </c>
      <c r="AK33" s="47">
        <f t="shared" si="16"/>
        <v>0</v>
      </c>
      <c r="AL33" s="47">
        <f t="shared" si="17"/>
        <v>0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48" ht="15.75">
      <c r="A34" s="36">
        <v>1512</v>
      </c>
      <c r="B34" s="30"/>
      <c r="U34" s="39">
        <f t="shared" si="0"/>
        <v>0</v>
      </c>
      <c r="V34" s="39">
        <f t="shared" si="1"/>
        <v>0</v>
      </c>
      <c r="W34" s="39">
        <f t="shared" si="2"/>
        <v>0</v>
      </c>
      <c r="X34" s="39">
        <f t="shared" si="3"/>
        <v>0</v>
      </c>
      <c r="Y34" s="47">
        <f t="shared" si="4"/>
        <v>0</v>
      </c>
      <c r="Z34" s="47">
        <f t="shared" si="5"/>
        <v>0</v>
      </c>
      <c r="AA34" s="47">
        <f t="shared" si="6"/>
        <v>0</v>
      </c>
      <c r="AB34" s="47">
        <f t="shared" si="7"/>
        <v>0</v>
      </c>
      <c r="AC34" s="47">
        <f t="shared" si="8"/>
        <v>0</v>
      </c>
      <c r="AD34" s="47">
        <f t="shared" si="9"/>
        <v>0</v>
      </c>
      <c r="AE34" s="47">
        <f t="shared" si="10"/>
        <v>0</v>
      </c>
      <c r="AF34" s="47">
        <f t="shared" si="11"/>
        <v>0</v>
      </c>
      <c r="AG34" s="47">
        <f t="shared" si="12"/>
        <v>0</v>
      </c>
      <c r="AH34" s="47">
        <f t="shared" si="13"/>
        <v>0</v>
      </c>
      <c r="AI34" s="47">
        <f t="shared" si="14"/>
        <v>0</v>
      </c>
      <c r="AJ34" s="47">
        <f t="shared" si="15"/>
        <v>0</v>
      </c>
      <c r="AK34" s="47">
        <f t="shared" si="16"/>
        <v>0</v>
      </c>
      <c r="AL34" s="47">
        <f t="shared" si="17"/>
        <v>0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:48" ht="15.75">
      <c r="A35" s="36">
        <v>1513</v>
      </c>
      <c r="B35" s="30"/>
      <c r="U35" s="39">
        <f t="shared" si="0"/>
        <v>0</v>
      </c>
      <c r="V35" s="39">
        <f t="shared" si="1"/>
        <v>0</v>
      </c>
      <c r="W35" s="39">
        <f t="shared" si="2"/>
        <v>0</v>
      </c>
      <c r="X35" s="39">
        <f t="shared" si="3"/>
        <v>0</v>
      </c>
      <c r="Y35" s="47">
        <f t="shared" si="4"/>
        <v>0</v>
      </c>
      <c r="Z35" s="47">
        <f t="shared" si="5"/>
        <v>0</v>
      </c>
      <c r="AA35" s="47">
        <f t="shared" si="6"/>
        <v>0</v>
      </c>
      <c r="AB35" s="47">
        <f t="shared" si="7"/>
        <v>0</v>
      </c>
      <c r="AC35" s="47">
        <f t="shared" si="8"/>
        <v>0</v>
      </c>
      <c r="AD35" s="47">
        <f t="shared" si="9"/>
        <v>0</v>
      </c>
      <c r="AE35" s="47">
        <f t="shared" si="10"/>
        <v>0</v>
      </c>
      <c r="AF35" s="47">
        <f t="shared" si="11"/>
        <v>0</v>
      </c>
      <c r="AG35" s="47">
        <f t="shared" si="12"/>
        <v>0</v>
      </c>
      <c r="AH35" s="47">
        <f t="shared" si="13"/>
        <v>0</v>
      </c>
      <c r="AI35" s="47">
        <f t="shared" si="14"/>
        <v>0</v>
      </c>
      <c r="AJ35" s="47">
        <f t="shared" si="15"/>
        <v>0</v>
      </c>
      <c r="AK35" s="47">
        <f t="shared" si="16"/>
        <v>0</v>
      </c>
      <c r="AL35" s="47">
        <f t="shared" si="17"/>
        <v>0</v>
      </c>
      <c r="AM35" s="47"/>
      <c r="AN35" s="47"/>
      <c r="AO35" s="47"/>
      <c r="AP35" s="47"/>
      <c r="AQ35" s="47"/>
      <c r="AR35" s="47"/>
      <c r="AS35" s="47"/>
      <c r="AT35" s="47"/>
      <c r="AU35" s="47"/>
      <c r="AV35" s="47"/>
    </row>
    <row r="36" spans="1:48" ht="15.75">
      <c r="A36" s="36">
        <v>1514</v>
      </c>
      <c r="B36" s="30"/>
      <c r="U36" s="39">
        <f t="shared" si="0"/>
        <v>0</v>
      </c>
      <c r="V36" s="39">
        <f t="shared" si="1"/>
        <v>0</v>
      </c>
      <c r="W36" s="39">
        <f t="shared" si="2"/>
        <v>0</v>
      </c>
      <c r="X36" s="39">
        <f t="shared" si="3"/>
        <v>0</v>
      </c>
      <c r="Y36" s="47">
        <f t="shared" si="4"/>
        <v>0</v>
      </c>
      <c r="Z36" s="47">
        <f t="shared" si="5"/>
        <v>0</v>
      </c>
      <c r="AA36" s="47">
        <f t="shared" si="6"/>
        <v>0</v>
      </c>
      <c r="AB36" s="47">
        <f t="shared" si="7"/>
        <v>0</v>
      </c>
      <c r="AC36" s="47">
        <f t="shared" si="8"/>
        <v>0</v>
      </c>
      <c r="AD36" s="47">
        <f t="shared" si="9"/>
        <v>0</v>
      </c>
      <c r="AE36" s="47">
        <f t="shared" si="10"/>
        <v>0</v>
      </c>
      <c r="AF36" s="47">
        <f t="shared" si="11"/>
        <v>0</v>
      </c>
      <c r="AG36" s="47">
        <f t="shared" si="12"/>
        <v>0</v>
      </c>
      <c r="AH36" s="47">
        <f t="shared" si="13"/>
        <v>0</v>
      </c>
      <c r="AI36" s="47">
        <f t="shared" si="14"/>
        <v>0</v>
      </c>
      <c r="AJ36" s="47">
        <f t="shared" si="15"/>
        <v>0</v>
      </c>
      <c r="AK36" s="47">
        <f t="shared" si="16"/>
        <v>0</v>
      </c>
      <c r="AL36" s="47">
        <f t="shared" si="17"/>
        <v>0</v>
      </c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48" ht="15.75">
      <c r="A37" s="36">
        <v>1515</v>
      </c>
      <c r="B37" s="30"/>
      <c r="U37" s="39">
        <f t="shared" si="0"/>
        <v>0</v>
      </c>
      <c r="V37" s="39">
        <f t="shared" si="1"/>
        <v>0</v>
      </c>
      <c r="W37" s="39">
        <f t="shared" si="2"/>
        <v>0</v>
      </c>
      <c r="X37" s="39">
        <f t="shared" si="3"/>
        <v>0</v>
      </c>
      <c r="Y37" s="47">
        <f t="shared" si="4"/>
        <v>0</v>
      </c>
      <c r="Z37" s="47">
        <f t="shared" si="5"/>
        <v>0</v>
      </c>
      <c r="AA37" s="47">
        <f t="shared" si="6"/>
        <v>0</v>
      </c>
      <c r="AB37" s="47">
        <f t="shared" si="7"/>
        <v>0</v>
      </c>
      <c r="AC37" s="47">
        <f t="shared" si="8"/>
        <v>0</v>
      </c>
      <c r="AD37" s="47">
        <f t="shared" si="9"/>
        <v>0</v>
      </c>
      <c r="AE37" s="47">
        <f t="shared" si="10"/>
        <v>0</v>
      </c>
      <c r="AF37" s="47">
        <f t="shared" si="11"/>
        <v>0</v>
      </c>
      <c r="AG37" s="47">
        <f t="shared" si="12"/>
        <v>0</v>
      </c>
      <c r="AH37" s="47">
        <f t="shared" si="13"/>
        <v>0</v>
      </c>
      <c r="AI37" s="47">
        <f t="shared" si="14"/>
        <v>0</v>
      </c>
      <c r="AJ37" s="47">
        <f t="shared" si="15"/>
        <v>0</v>
      </c>
      <c r="AK37" s="47">
        <f t="shared" si="16"/>
        <v>0</v>
      </c>
      <c r="AL37" s="47">
        <f t="shared" si="17"/>
        <v>0</v>
      </c>
      <c r="AM37" s="47"/>
      <c r="AN37" s="47"/>
      <c r="AO37" s="47"/>
      <c r="AP37" s="47"/>
      <c r="AQ37" s="47"/>
      <c r="AR37" s="47"/>
      <c r="AS37" s="47"/>
      <c r="AT37" s="47"/>
      <c r="AU37" s="47"/>
      <c r="AV37" s="47"/>
    </row>
    <row r="38" spans="1:48" ht="15.75">
      <c r="A38" s="36">
        <v>1516</v>
      </c>
      <c r="B38" s="30"/>
      <c r="U38" s="39">
        <f t="shared" si="0"/>
        <v>0</v>
      </c>
      <c r="V38" s="39">
        <f t="shared" si="1"/>
        <v>0</v>
      </c>
      <c r="W38" s="39">
        <f t="shared" si="2"/>
        <v>0</v>
      </c>
      <c r="X38" s="39">
        <f t="shared" si="3"/>
        <v>0</v>
      </c>
      <c r="Y38" s="47">
        <f t="shared" si="4"/>
        <v>0</v>
      </c>
      <c r="Z38" s="47">
        <f t="shared" si="5"/>
        <v>0</v>
      </c>
      <c r="AA38" s="47">
        <f t="shared" si="6"/>
        <v>0</v>
      </c>
      <c r="AB38" s="47">
        <f t="shared" si="7"/>
        <v>0</v>
      </c>
      <c r="AC38" s="47">
        <f t="shared" si="8"/>
        <v>0</v>
      </c>
      <c r="AD38" s="47">
        <f t="shared" si="9"/>
        <v>0</v>
      </c>
      <c r="AE38" s="47">
        <f t="shared" si="10"/>
        <v>0</v>
      </c>
      <c r="AF38" s="47">
        <f t="shared" si="11"/>
        <v>0</v>
      </c>
      <c r="AG38" s="47">
        <f t="shared" si="12"/>
        <v>0</v>
      </c>
      <c r="AH38" s="47">
        <f t="shared" si="13"/>
        <v>0</v>
      </c>
      <c r="AI38" s="47">
        <f t="shared" si="14"/>
        <v>0</v>
      </c>
      <c r="AJ38" s="47">
        <f t="shared" si="15"/>
        <v>0</v>
      </c>
      <c r="AK38" s="47">
        <f t="shared" si="16"/>
        <v>0</v>
      </c>
      <c r="AL38" s="47">
        <f t="shared" si="17"/>
        <v>0</v>
      </c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:48" ht="15.75">
      <c r="A39" s="36">
        <v>1517</v>
      </c>
      <c r="B39" s="30"/>
      <c r="U39" s="39">
        <f t="shared" si="0"/>
        <v>0</v>
      </c>
      <c r="V39" s="39">
        <f t="shared" si="1"/>
        <v>0</v>
      </c>
      <c r="W39" s="39">
        <f t="shared" si="2"/>
        <v>0</v>
      </c>
      <c r="X39" s="39">
        <f t="shared" si="3"/>
        <v>0</v>
      </c>
      <c r="Y39" s="47">
        <f t="shared" si="4"/>
        <v>0</v>
      </c>
      <c r="Z39" s="47">
        <f t="shared" si="5"/>
        <v>0</v>
      </c>
      <c r="AA39" s="47">
        <f t="shared" si="6"/>
        <v>0</v>
      </c>
      <c r="AB39" s="47">
        <f t="shared" si="7"/>
        <v>0</v>
      </c>
      <c r="AC39" s="47">
        <f t="shared" si="8"/>
        <v>0</v>
      </c>
      <c r="AD39" s="47">
        <f t="shared" si="9"/>
        <v>0</v>
      </c>
      <c r="AE39" s="47">
        <f t="shared" si="10"/>
        <v>0</v>
      </c>
      <c r="AF39" s="47">
        <f t="shared" si="11"/>
        <v>0</v>
      </c>
      <c r="AG39" s="47">
        <f t="shared" si="12"/>
        <v>0</v>
      </c>
      <c r="AH39" s="47">
        <f t="shared" si="13"/>
        <v>0</v>
      </c>
      <c r="AI39" s="47">
        <f t="shared" si="14"/>
        <v>0</v>
      </c>
      <c r="AJ39" s="47">
        <f t="shared" si="15"/>
        <v>0</v>
      </c>
      <c r="AK39" s="47">
        <f t="shared" si="16"/>
        <v>0</v>
      </c>
      <c r="AL39" s="47">
        <f t="shared" si="17"/>
        <v>0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</row>
    <row r="40" spans="1:48" ht="15.75">
      <c r="A40" s="36">
        <v>1518</v>
      </c>
      <c r="B40" s="30"/>
      <c r="H40" s="30">
        <v>2.898</v>
      </c>
      <c r="U40" s="39">
        <f t="shared" si="0"/>
        <v>0</v>
      </c>
      <c r="V40" s="39">
        <f t="shared" si="1"/>
        <v>0</v>
      </c>
      <c r="W40" s="39">
        <f t="shared" si="2"/>
        <v>0</v>
      </c>
      <c r="X40" s="39">
        <f t="shared" si="3"/>
        <v>0</v>
      </c>
      <c r="Y40" s="47">
        <f t="shared" si="4"/>
        <v>0</v>
      </c>
      <c r="Z40" s="47">
        <f t="shared" si="5"/>
        <v>0</v>
      </c>
      <c r="AA40" s="47">
        <f t="shared" si="6"/>
        <v>0</v>
      </c>
      <c r="AB40" s="47">
        <f t="shared" si="7"/>
        <v>0</v>
      </c>
      <c r="AC40" s="47">
        <f t="shared" si="8"/>
        <v>0</v>
      </c>
      <c r="AD40" s="47">
        <f t="shared" si="9"/>
        <v>0</v>
      </c>
      <c r="AE40" s="47">
        <f t="shared" si="10"/>
        <v>0</v>
      </c>
      <c r="AF40" s="47">
        <f t="shared" si="11"/>
        <v>0</v>
      </c>
      <c r="AG40" s="47">
        <f t="shared" si="12"/>
        <v>0</v>
      </c>
      <c r="AH40" s="47">
        <f t="shared" si="13"/>
        <v>0</v>
      </c>
      <c r="AI40" s="47">
        <f t="shared" si="14"/>
        <v>0</v>
      </c>
      <c r="AJ40" s="47">
        <f t="shared" si="15"/>
        <v>0</v>
      </c>
      <c r="AK40" s="47">
        <f t="shared" si="16"/>
        <v>0</v>
      </c>
      <c r="AL40" s="47">
        <f t="shared" si="17"/>
        <v>0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</row>
    <row r="41" spans="1:48" ht="15.75">
      <c r="A41" s="36">
        <v>1519</v>
      </c>
      <c r="B41" s="30"/>
      <c r="U41" s="39">
        <f t="shared" si="0"/>
        <v>0</v>
      </c>
      <c r="V41" s="39">
        <f t="shared" si="1"/>
        <v>0</v>
      </c>
      <c r="W41" s="39">
        <f t="shared" si="2"/>
        <v>0</v>
      </c>
      <c r="X41" s="39">
        <f t="shared" si="3"/>
        <v>0</v>
      </c>
      <c r="Y41" s="47">
        <f t="shared" si="4"/>
        <v>0</v>
      </c>
      <c r="Z41" s="47">
        <f t="shared" si="5"/>
        <v>0</v>
      </c>
      <c r="AA41" s="47">
        <f t="shared" si="6"/>
        <v>0</v>
      </c>
      <c r="AB41" s="47">
        <f t="shared" si="7"/>
        <v>0</v>
      </c>
      <c r="AC41" s="47">
        <f t="shared" si="8"/>
        <v>0</v>
      </c>
      <c r="AD41" s="47">
        <f t="shared" si="9"/>
        <v>0</v>
      </c>
      <c r="AE41" s="47">
        <f t="shared" si="10"/>
        <v>0</v>
      </c>
      <c r="AF41" s="47">
        <f t="shared" si="11"/>
        <v>0</v>
      </c>
      <c r="AG41" s="47">
        <f t="shared" si="12"/>
        <v>0</v>
      </c>
      <c r="AH41" s="47">
        <f t="shared" si="13"/>
        <v>0</v>
      </c>
      <c r="AI41" s="47">
        <f t="shared" si="14"/>
        <v>0</v>
      </c>
      <c r="AJ41" s="47">
        <f t="shared" si="15"/>
        <v>0</v>
      </c>
      <c r="AK41" s="47">
        <f t="shared" si="16"/>
        <v>0</v>
      </c>
      <c r="AL41" s="47">
        <f t="shared" si="17"/>
        <v>0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</row>
    <row r="42" spans="1:48" ht="15.75">
      <c r="A42" s="36">
        <v>1520</v>
      </c>
      <c r="B42" s="30"/>
      <c r="U42" s="39">
        <f t="shared" si="0"/>
        <v>0</v>
      </c>
      <c r="V42" s="39">
        <f t="shared" si="1"/>
        <v>0</v>
      </c>
      <c r="W42" s="39">
        <f t="shared" si="2"/>
        <v>0</v>
      </c>
      <c r="X42" s="39">
        <f t="shared" si="3"/>
        <v>0</v>
      </c>
      <c r="Y42" s="47">
        <f t="shared" si="4"/>
        <v>0</v>
      </c>
      <c r="Z42" s="47">
        <f t="shared" si="5"/>
        <v>0</v>
      </c>
      <c r="AA42" s="47">
        <f t="shared" si="6"/>
        <v>0</v>
      </c>
      <c r="AB42" s="47">
        <f t="shared" si="7"/>
        <v>0</v>
      </c>
      <c r="AC42" s="47">
        <f t="shared" si="8"/>
        <v>0</v>
      </c>
      <c r="AD42" s="47">
        <f t="shared" si="9"/>
        <v>0</v>
      </c>
      <c r="AE42" s="47">
        <f t="shared" si="10"/>
        <v>0</v>
      </c>
      <c r="AF42" s="47">
        <f t="shared" si="11"/>
        <v>0</v>
      </c>
      <c r="AG42" s="47">
        <f t="shared" si="12"/>
        <v>0</v>
      </c>
      <c r="AH42" s="47">
        <f t="shared" si="13"/>
        <v>0</v>
      </c>
      <c r="AI42" s="47">
        <f t="shared" si="14"/>
        <v>0</v>
      </c>
      <c r="AJ42" s="47">
        <f t="shared" si="15"/>
        <v>0</v>
      </c>
      <c r="AK42" s="47">
        <f t="shared" si="16"/>
        <v>0</v>
      </c>
      <c r="AL42" s="47">
        <f t="shared" si="17"/>
        <v>0</v>
      </c>
      <c r="AM42" s="47"/>
      <c r="AN42" s="47"/>
      <c r="AO42" s="47"/>
      <c r="AP42" s="47"/>
      <c r="AQ42" s="47"/>
      <c r="AR42" s="47"/>
      <c r="AS42" s="47"/>
      <c r="AT42" s="47"/>
      <c r="AU42" s="47"/>
      <c r="AV42" s="47"/>
    </row>
    <row r="43" spans="1:48" ht="15.75">
      <c r="A43" s="36">
        <v>1521</v>
      </c>
      <c r="B43" s="30"/>
      <c r="H43" s="30">
        <v>3.186</v>
      </c>
      <c r="U43" s="39">
        <f t="shared" si="0"/>
        <v>0</v>
      </c>
      <c r="V43" s="39">
        <f t="shared" si="1"/>
        <v>0</v>
      </c>
      <c r="W43" s="39">
        <f t="shared" si="2"/>
        <v>0</v>
      </c>
      <c r="X43" s="39">
        <f t="shared" si="3"/>
        <v>0</v>
      </c>
      <c r="Y43" s="47">
        <f t="shared" si="4"/>
        <v>0</v>
      </c>
      <c r="Z43" s="47">
        <f t="shared" si="5"/>
        <v>0</v>
      </c>
      <c r="AA43" s="47">
        <f t="shared" si="6"/>
        <v>0</v>
      </c>
      <c r="AB43" s="47">
        <f t="shared" si="7"/>
        <v>0</v>
      </c>
      <c r="AC43" s="47">
        <f t="shared" si="8"/>
        <v>0</v>
      </c>
      <c r="AD43" s="47">
        <f t="shared" si="9"/>
        <v>0</v>
      </c>
      <c r="AE43" s="47">
        <f t="shared" si="10"/>
        <v>0</v>
      </c>
      <c r="AF43" s="47">
        <f t="shared" si="11"/>
        <v>0</v>
      </c>
      <c r="AG43" s="47">
        <f t="shared" si="12"/>
        <v>0</v>
      </c>
      <c r="AH43" s="47">
        <f t="shared" si="13"/>
        <v>0</v>
      </c>
      <c r="AI43" s="47">
        <f t="shared" si="14"/>
        <v>0</v>
      </c>
      <c r="AJ43" s="47">
        <f t="shared" si="15"/>
        <v>0</v>
      </c>
      <c r="AK43" s="47">
        <f t="shared" si="16"/>
        <v>0</v>
      </c>
      <c r="AL43" s="47">
        <f t="shared" si="17"/>
        <v>0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</row>
    <row r="44" spans="1:48" ht="15.75">
      <c r="A44" s="36">
        <v>1522</v>
      </c>
      <c r="B44" s="30"/>
      <c r="G44" s="30">
        <v>11.495</v>
      </c>
      <c r="H44" s="30">
        <v>2.981</v>
      </c>
      <c r="U44" s="39">
        <f t="shared" si="0"/>
        <v>0</v>
      </c>
      <c r="V44" s="39">
        <f t="shared" si="1"/>
        <v>0</v>
      </c>
      <c r="W44" s="39">
        <f t="shared" si="2"/>
        <v>0</v>
      </c>
      <c r="X44" s="39">
        <f t="shared" si="3"/>
        <v>0</v>
      </c>
      <c r="Y44" s="47">
        <f t="shared" si="4"/>
        <v>0</v>
      </c>
      <c r="Z44" s="47">
        <f t="shared" si="5"/>
        <v>0.14550632911392405</v>
      </c>
      <c r="AA44" s="47">
        <f t="shared" si="6"/>
        <v>0</v>
      </c>
      <c r="AB44" s="47">
        <f t="shared" si="7"/>
        <v>0</v>
      </c>
      <c r="AC44" s="47">
        <f t="shared" si="8"/>
        <v>0</v>
      </c>
      <c r="AD44" s="47">
        <f t="shared" si="9"/>
        <v>0</v>
      </c>
      <c r="AE44" s="47">
        <f t="shared" si="10"/>
        <v>0</v>
      </c>
      <c r="AF44" s="47">
        <f t="shared" si="11"/>
        <v>0</v>
      </c>
      <c r="AG44" s="47">
        <f t="shared" si="12"/>
        <v>0</v>
      </c>
      <c r="AH44" s="47">
        <f t="shared" si="13"/>
        <v>0</v>
      </c>
      <c r="AI44" s="47">
        <f t="shared" si="14"/>
        <v>0</v>
      </c>
      <c r="AJ44" s="47">
        <f t="shared" si="15"/>
        <v>0</v>
      </c>
      <c r="AK44" s="47">
        <f t="shared" si="16"/>
        <v>0</v>
      </c>
      <c r="AL44" s="47">
        <f t="shared" si="17"/>
        <v>0</v>
      </c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1:48" ht="15.75">
      <c r="A45" s="36">
        <v>1523</v>
      </c>
      <c r="B45" s="30"/>
      <c r="H45" s="30">
        <v>4.874</v>
      </c>
      <c r="N45" s="30">
        <v>0.24</v>
      </c>
      <c r="U45" s="39">
        <f t="shared" si="0"/>
        <v>0</v>
      </c>
      <c r="V45" s="39">
        <f t="shared" si="1"/>
        <v>0</v>
      </c>
      <c r="W45" s="39">
        <f t="shared" si="2"/>
        <v>0</v>
      </c>
      <c r="X45" s="39">
        <f t="shared" si="3"/>
        <v>0</v>
      </c>
      <c r="Y45" s="47">
        <f t="shared" si="4"/>
        <v>0</v>
      </c>
      <c r="Z45" s="47">
        <f t="shared" si="5"/>
        <v>0</v>
      </c>
      <c r="AA45" s="47">
        <f t="shared" si="6"/>
        <v>0</v>
      </c>
      <c r="AB45" s="47">
        <f t="shared" si="7"/>
        <v>0</v>
      </c>
      <c r="AC45" s="47">
        <f t="shared" si="8"/>
        <v>0</v>
      </c>
      <c r="AD45" s="47">
        <f t="shared" si="9"/>
        <v>0</v>
      </c>
      <c r="AE45" s="47">
        <f t="shared" si="10"/>
        <v>0</v>
      </c>
      <c r="AF45" s="47">
        <f t="shared" si="11"/>
        <v>0</v>
      </c>
      <c r="AG45" s="47">
        <f t="shared" si="12"/>
        <v>0.24</v>
      </c>
      <c r="AH45" s="47">
        <f t="shared" si="13"/>
        <v>0</v>
      </c>
      <c r="AI45" s="47">
        <f t="shared" si="14"/>
        <v>0</v>
      </c>
      <c r="AJ45" s="47">
        <f t="shared" si="15"/>
        <v>0</v>
      </c>
      <c r="AK45" s="47">
        <f t="shared" si="16"/>
        <v>0</v>
      </c>
      <c r="AL45" s="47">
        <f t="shared" si="17"/>
        <v>0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1:48" ht="15.75">
      <c r="A46" s="36">
        <v>1524</v>
      </c>
      <c r="B46" s="30"/>
      <c r="D46" s="30">
        <v>5.747</v>
      </c>
      <c r="H46" s="30">
        <v>3.699</v>
      </c>
      <c r="I46" s="30">
        <v>2.396</v>
      </c>
      <c r="U46" s="39">
        <f t="shared" si="0"/>
        <v>0</v>
      </c>
      <c r="V46" s="39">
        <f t="shared" si="1"/>
        <v>0</v>
      </c>
      <c r="W46" s="39">
        <f t="shared" si="2"/>
        <v>0.09823931623931624</v>
      </c>
      <c r="X46" s="39">
        <f t="shared" si="3"/>
        <v>0</v>
      </c>
      <c r="Y46" s="47">
        <f t="shared" si="4"/>
        <v>0</v>
      </c>
      <c r="Z46" s="47">
        <f t="shared" si="5"/>
        <v>0</v>
      </c>
      <c r="AA46" s="47">
        <f t="shared" si="6"/>
        <v>0.09007518796992481</v>
      </c>
      <c r="AB46" s="47">
        <f t="shared" si="7"/>
        <v>0</v>
      </c>
      <c r="AC46" s="47">
        <f t="shared" si="8"/>
        <v>0</v>
      </c>
      <c r="AD46" s="47">
        <f t="shared" si="9"/>
        <v>0</v>
      </c>
      <c r="AE46" s="47">
        <f t="shared" si="10"/>
        <v>0</v>
      </c>
      <c r="AF46" s="47">
        <f t="shared" si="11"/>
        <v>0</v>
      </c>
      <c r="AG46" s="47">
        <f t="shared" si="12"/>
        <v>0</v>
      </c>
      <c r="AH46" s="47">
        <f t="shared" si="13"/>
        <v>0</v>
      </c>
      <c r="AI46" s="47">
        <f t="shared" si="14"/>
        <v>0</v>
      </c>
      <c r="AJ46" s="47">
        <f t="shared" si="15"/>
        <v>0</v>
      </c>
      <c r="AK46" s="47">
        <f t="shared" si="16"/>
        <v>0</v>
      </c>
      <c r="AL46" s="47">
        <f t="shared" si="17"/>
        <v>0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1:48" ht="15.75">
      <c r="A47" s="36">
        <v>1525</v>
      </c>
      <c r="B47" s="30"/>
      <c r="D47" s="30">
        <v>6.348</v>
      </c>
      <c r="E47" s="30">
        <v>6.348</v>
      </c>
      <c r="H47" s="30">
        <v>2.288</v>
      </c>
      <c r="I47" s="30">
        <v>2.149</v>
      </c>
      <c r="U47" s="39">
        <f t="shared" si="0"/>
        <v>0</v>
      </c>
      <c r="V47" s="39">
        <f t="shared" si="1"/>
        <v>0</v>
      </c>
      <c r="W47" s="39">
        <f t="shared" si="2"/>
        <v>0.1085128205128205</v>
      </c>
      <c r="X47" s="39">
        <f t="shared" si="3"/>
        <v>0.1085128205128205</v>
      </c>
      <c r="Y47" s="47">
        <f t="shared" si="4"/>
        <v>0</v>
      </c>
      <c r="Z47" s="47">
        <f t="shared" si="5"/>
        <v>0</v>
      </c>
      <c r="AA47" s="47">
        <f t="shared" si="6"/>
        <v>0.08078947368421052</v>
      </c>
      <c r="AB47" s="47">
        <f t="shared" si="7"/>
        <v>0</v>
      </c>
      <c r="AC47" s="47">
        <f t="shared" si="8"/>
        <v>0</v>
      </c>
      <c r="AD47" s="47">
        <f t="shared" si="9"/>
        <v>0</v>
      </c>
      <c r="AE47" s="47">
        <f t="shared" si="10"/>
        <v>0</v>
      </c>
      <c r="AF47" s="47">
        <f t="shared" si="11"/>
        <v>0</v>
      </c>
      <c r="AG47" s="47">
        <f t="shared" si="12"/>
        <v>0</v>
      </c>
      <c r="AH47" s="47">
        <f t="shared" si="13"/>
        <v>0</v>
      </c>
      <c r="AI47" s="47">
        <f t="shared" si="14"/>
        <v>0</v>
      </c>
      <c r="AJ47" s="47">
        <f t="shared" si="15"/>
        <v>0</v>
      </c>
      <c r="AK47" s="47">
        <f t="shared" si="16"/>
        <v>0</v>
      </c>
      <c r="AL47" s="47">
        <f t="shared" si="17"/>
        <v>0</v>
      </c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1:48" ht="15.75">
      <c r="A48" s="36">
        <v>1526</v>
      </c>
      <c r="B48" s="30"/>
      <c r="D48" s="30">
        <v>4.295</v>
      </c>
      <c r="U48" s="39">
        <f t="shared" si="0"/>
        <v>0</v>
      </c>
      <c r="V48" s="39">
        <f t="shared" si="1"/>
        <v>0</v>
      </c>
      <c r="W48" s="39">
        <f t="shared" si="2"/>
        <v>0.07341880341880341</v>
      </c>
      <c r="X48" s="39">
        <f t="shared" si="3"/>
        <v>0</v>
      </c>
      <c r="Y48" s="47">
        <f t="shared" si="4"/>
        <v>0</v>
      </c>
      <c r="Z48" s="47">
        <f t="shared" si="5"/>
        <v>0</v>
      </c>
      <c r="AA48" s="47">
        <f t="shared" si="6"/>
        <v>0</v>
      </c>
      <c r="AB48" s="47">
        <f t="shared" si="7"/>
        <v>0</v>
      </c>
      <c r="AC48" s="47">
        <f t="shared" si="8"/>
        <v>0</v>
      </c>
      <c r="AD48" s="47">
        <f t="shared" si="9"/>
        <v>0</v>
      </c>
      <c r="AE48" s="47">
        <f t="shared" si="10"/>
        <v>0</v>
      </c>
      <c r="AF48" s="47">
        <f t="shared" si="11"/>
        <v>0</v>
      </c>
      <c r="AG48" s="47">
        <f t="shared" si="12"/>
        <v>0</v>
      </c>
      <c r="AH48" s="47">
        <f t="shared" si="13"/>
        <v>0</v>
      </c>
      <c r="AI48" s="47">
        <f t="shared" si="14"/>
        <v>0</v>
      </c>
      <c r="AJ48" s="47">
        <f t="shared" si="15"/>
        <v>0</v>
      </c>
      <c r="AK48" s="47">
        <f t="shared" si="16"/>
        <v>0</v>
      </c>
      <c r="AL48" s="47">
        <f t="shared" si="17"/>
        <v>0</v>
      </c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1:48" ht="15.75">
      <c r="A49" s="36">
        <v>1527</v>
      </c>
      <c r="B49" s="30"/>
      <c r="H49" s="30">
        <v>4.727</v>
      </c>
      <c r="U49" s="39">
        <f t="shared" si="0"/>
        <v>0</v>
      </c>
      <c r="V49" s="39">
        <f t="shared" si="1"/>
        <v>0</v>
      </c>
      <c r="W49" s="39">
        <f t="shared" si="2"/>
        <v>0</v>
      </c>
      <c r="X49" s="39">
        <f t="shared" si="3"/>
        <v>0</v>
      </c>
      <c r="Y49" s="47">
        <f t="shared" si="4"/>
        <v>0</v>
      </c>
      <c r="Z49" s="47">
        <f t="shared" si="5"/>
        <v>0</v>
      </c>
      <c r="AA49" s="47">
        <f t="shared" si="6"/>
        <v>0</v>
      </c>
      <c r="AB49" s="47">
        <f t="shared" si="7"/>
        <v>0</v>
      </c>
      <c r="AC49" s="47">
        <f t="shared" si="8"/>
        <v>0</v>
      </c>
      <c r="AD49" s="47">
        <f t="shared" si="9"/>
        <v>0</v>
      </c>
      <c r="AE49" s="47">
        <f t="shared" si="10"/>
        <v>0</v>
      </c>
      <c r="AF49" s="47">
        <f t="shared" si="11"/>
        <v>0</v>
      </c>
      <c r="AG49" s="47">
        <f t="shared" si="12"/>
        <v>0</v>
      </c>
      <c r="AH49" s="47">
        <f t="shared" si="13"/>
        <v>0</v>
      </c>
      <c r="AI49" s="47">
        <f t="shared" si="14"/>
        <v>0</v>
      </c>
      <c r="AJ49" s="47">
        <f t="shared" si="15"/>
        <v>0</v>
      </c>
      <c r="AK49" s="47">
        <f t="shared" si="16"/>
        <v>0</v>
      </c>
      <c r="AL49" s="47">
        <f t="shared" si="17"/>
        <v>0</v>
      </c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1:48" ht="15.75">
      <c r="A50" s="36">
        <v>1528</v>
      </c>
      <c r="B50" s="30"/>
      <c r="U50" s="39">
        <f t="shared" si="0"/>
        <v>0</v>
      </c>
      <c r="V50" s="39">
        <f t="shared" si="1"/>
        <v>0</v>
      </c>
      <c r="W50" s="39">
        <f t="shared" si="2"/>
        <v>0</v>
      </c>
      <c r="X50" s="39">
        <f t="shared" si="3"/>
        <v>0</v>
      </c>
      <c r="Y50" s="47">
        <f t="shared" si="4"/>
        <v>0</v>
      </c>
      <c r="Z50" s="47">
        <f t="shared" si="5"/>
        <v>0</v>
      </c>
      <c r="AA50" s="47">
        <f t="shared" si="6"/>
        <v>0</v>
      </c>
      <c r="AB50" s="47">
        <f t="shared" si="7"/>
        <v>0</v>
      </c>
      <c r="AC50" s="47">
        <f t="shared" si="8"/>
        <v>0</v>
      </c>
      <c r="AD50" s="47">
        <f t="shared" si="9"/>
        <v>0</v>
      </c>
      <c r="AE50" s="47">
        <f t="shared" si="10"/>
        <v>0</v>
      </c>
      <c r="AF50" s="47">
        <f t="shared" si="11"/>
        <v>0</v>
      </c>
      <c r="AG50" s="47">
        <f t="shared" si="12"/>
        <v>0</v>
      </c>
      <c r="AH50" s="47">
        <f t="shared" si="13"/>
        <v>0</v>
      </c>
      <c r="AI50" s="47">
        <f t="shared" si="14"/>
        <v>0</v>
      </c>
      <c r="AJ50" s="47">
        <f t="shared" si="15"/>
        <v>0</v>
      </c>
      <c r="AK50" s="47">
        <f t="shared" si="16"/>
        <v>0</v>
      </c>
      <c r="AL50" s="47">
        <f t="shared" si="17"/>
        <v>0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ht="15.75">
      <c r="A51" s="36">
        <v>1529</v>
      </c>
      <c r="B51" s="30"/>
      <c r="U51" s="39">
        <f t="shared" si="0"/>
        <v>0</v>
      </c>
      <c r="V51" s="39">
        <f t="shared" si="1"/>
        <v>0</v>
      </c>
      <c r="W51" s="39">
        <f t="shared" si="2"/>
        <v>0</v>
      </c>
      <c r="X51" s="39">
        <f t="shared" si="3"/>
        <v>0</v>
      </c>
      <c r="Y51" s="47">
        <f t="shared" si="4"/>
        <v>0</v>
      </c>
      <c r="Z51" s="47">
        <f t="shared" si="5"/>
        <v>0</v>
      </c>
      <c r="AA51" s="47">
        <f t="shared" si="6"/>
        <v>0</v>
      </c>
      <c r="AB51" s="47">
        <f t="shared" si="7"/>
        <v>0</v>
      </c>
      <c r="AC51" s="47">
        <f t="shared" si="8"/>
        <v>0</v>
      </c>
      <c r="AD51" s="47">
        <f t="shared" si="9"/>
        <v>0</v>
      </c>
      <c r="AE51" s="47">
        <f t="shared" si="10"/>
        <v>0</v>
      </c>
      <c r="AF51" s="47">
        <f t="shared" si="11"/>
        <v>0</v>
      </c>
      <c r="AG51" s="47">
        <f t="shared" si="12"/>
        <v>0</v>
      </c>
      <c r="AH51" s="47">
        <f t="shared" si="13"/>
        <v>0</v>
      </c>
      <c r="AI51" s="47">
        <f t="shared" si="14"/>
        <v>0</v>
      </c>
      <c r="AJ51" s="47">
        <f t="shared" si="15"/>
        <v>0</v>
      </c>
      <c r="AK51" s="47">
        <f t="shared" si="16"/>
        <v>0</v>
      </c>
      <c r="AL51" s="47">
        <f t="shared" si="17"/>
        <v>0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>
      <c r="A52" s="36">
        <v>1530</v>
      </c>
      <c r="B52" s="30"/>
      <c r="F52" s="30">
        <v>12.89</v>
      </c>
      <c r="H52" s="30">
        <v>5.123</v>
      </c>
      <c r="U52" s="39">
        <f t="shared" si="0"/>
        <v>0</v>
      </c>
      <c r="V52" s="39">
        <f t="shared" si="1"/>
        <v>0</v>
      </c>
      <c r="W52" s="39">
        <f t="shared" si="2"/>
        <v>0</v>
      </c>
      <c r="X52" s="39">
        <f t="shared" si="3"/>
        <v>0</v>
      </c>
      <c r="Y52" s="47">
        <f t="shared" si="4"/>
        <v>0.16316455696202534</v>
      </c>
      <c r="Z52" s="47">
        <f t="shared" si="5"/>
        <v>0</v>
      </c>
      <c r="AA52" s="47">
        <f t="shared" si="6"/>
        <v>0</v>
      </c>
      <c r="AB52" s="47">
        <f t="shared" si="7"/>
        <v>0</v>
      </c>
      <c r="AC52" s="47">
        <f t="shared" si="8"/>
        <v>0</v>
      </c>
      <c r="AD52" s="47">
        <f t="shared" si="9"/>
        <v>0</v>
      </c>
      <c r="AE52" s="47">
        <f t="shared" si="10"/>
        <v>0</v>
      </c>
      <c r="AF52" s="47">
        <f t="shared" si="11"/>
        <v>0</v>
      </c>
      <c r="AG52" s="47">
        <f t="shared" si="12"/>
        <v>0</v>
      </c>
      <c r="AH52" s="47">
        <f t="shared" si="13"/>
        <v>0</v>
      </c>
      <c r="AI52" s="47">
        <f t="shared" si="14"/>
        <v>0</v>
      </c>
      <c r="AJ52" s="47">
        <f t="shared" si="15"/>
        <v>0</v>
      </c>
      <c r="AK52" s="47">
        <f t="shared" si="16"/>
        <v>0</v>
      </c>
      <c r="AL52" s="47">
        <f t="shared" si="17"/>
        <v>0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>
      <c r="A53" s="36">
        <v>1531</v>
      </c>
      <c r="B53" s="30"/>
      <c r="M53" s="30">
        <v>29.958</v>
      </c>
      <c r="U53" s="39">
        <f t="shared" si="0"/>
        <v>0</v>
      </c>
      <c r="V53" s="39">
        <f t="shared" si="1"/>
        <v>0</v>
      </c>
      <c r="W53" s="39">
        <f t="shared" si="2"/>
        <v>0</v>
      </c>
      <c r="X53" s="39">
        <f t="shared" si="3"/>
        <v>0</v>
      </c>
      <c r="Y53" s="47">
        <f t="shared" si="4"/>
        <v>0</v>
      </c>
      <c r="Z53" s="47">
        <f t="shared" si="5"/>
        <v>0</v>
      </c>
      <c r="AA53" s="47">
        <f t="shared" si="6"/>
        <v>0</v>
      </c>
      <c r="AB53" s="47">
        <f t="shared" si="7"/>
        <v>0</v>
      </c>
      <c r="AC53" s="47">
        <f t="shared" si="8"/>
        <v>0</v>
      </c>
      <c r="AD53" s="47">
        <f t="shared" si="9"/>
        <v>0</v>
      </c>
      <c r="AE53" s="47">
        <f t="shared" si="10"/>
        <v>0</v>
      </c>
      <c r="AF53" s="47">
        <f t="shared" si="11"/>
        <v>0.3792151898734177</v>
      </c>
      <c r="AG53" s="47">
        <f t="shared" si="12"/>
        <v>0</v>
      </c>
      <c r="AH53" s="47">
        <f t="shared" si="13"/>
        <v>0</v>
      </c>
      <c r="AI53" s="47">
        <f t="shared" si="14"/>
        <v>0</v>
      </c>
      <c r="AJ53" s="47">
        <f t="shared" si="15"/>
        <v>0</v>
      </c>
      <c r="AK53" s="47">
        <f t="shared" si="16"/>
        <v>0</v>
      </c>
      <c r="AL53" s="47">
        <f t="shared" si="17"/>
        <v>0</v>
      </c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1:48" ht="15.75">
      <c r="A54" s="36">
        <v>1532</v>
      </c>
      <c r="B54" s="30"/>
      <c r="I54" s="30">
        <v>2.474</v>
      </c>
      <c r="U54" s="39">
        <f t="shared" si="0"/>
        <v>0</v>
      </c>
      <c r="V54" s="39">
        <f t="shared" si="1"/>
        <v>0</v>
      </c>
      <c r="W54" s="39">
        <f t="shared" si="2"/>
        <v>0</v>
      </c>
      <c r="X54" s="39">
        <f t="shared" si="3"/>
        <v>0</v>
      </c>
      <c r="Y54" s="47">
        <f t="shared" si="4"/>
        <v>0</v>
      </c>
      <c r="Z54" s="47">
        <f t="shared" si="5"/>
        <v>0</v>
      </c>
      <c r="AA54" s="47">
        <f t="shared" si="6"/>
        <v>0.09300751879699248</v>
      </c>
      <c r="AB54" s="47">
        <f t="shared" si="7"/>
        <v>0</v>
      </c>
      <c r="AC54" s="47">
        <f t="shared" si="8"/>
        <v>0</v>
      </c>
      <c r="AD54" s="47">
        <f t="shared" si="9"/>
        <v>0</v>
      </c>
      <c r="AE54" s="47">
        <f t="shared" si="10"/>
        <v>0</v>
      </c>
      <c r="AF54" s="47">
        <f t="shared" si="11"/>
        <v>0</v>
      </c>
      <c r="AG54" s="47">
        <f t="shared" si="12"/>
        <v>0</v>
      </c>
      <c r="AH54" s="47">
        <f t="shared" si="13"/>
        <v>0</v>
      </c>
      <c r="AI54" s="47">
        <f t="shared" si="14"/>
        <v>0</v>
      </c>
      <c r="AJ54" s="47">
        <f t="shared" si="15"/>
        <v>0</v>
      </c>
      <c r="AK54" s="47">
        <f t="shared" si="16"/>
        <v>0</v>
      </c>
      <c r="AL54" s="47">
        <f t="shared" si="17"/>
        <v>0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1:48" ht="15.75">
      <c r="A55" s="36">
        <v>1533</v>
      </c>
      <c r="B55" s="30"/>
      <c r="U55" s="39">
        <f t="shared" si="0"/>
        <v>0</v>
      </c>
      <c r="V55" s="39">
        <f t="shared" si="1"/>
        <v>0</v>
      </c>
      <c r="W55" s="39">
        <f t="shared" si="2"/>
        <v>0</v>
      </c>
      <c r="X55" s="39">
        <f t="shared" si="3"/>
        <v>0</v>
      </c>
      <c r="Y55" s="47">
        <f t="shared" si="4"/>
        <v>0</v>
      </c>
      <c r="Z55" s="47">
        <f t="shared" si="5"/>
        <v>0</v>
      </c>
      <c r="AA55" s="47">
        <f t="shared" si="6"/>
        <v>0</v>
      </c>
      <c r="AB55" s="47">
        <f t="shared" si="7"/>
        <v>0</v>
      </c>
      <c r="AC55" s="47">
        <f t="shared" si="8"/>
        <v>0</v>
      </c>
      <c r="AD55" s="47">
        <f t="shared" si="9"/>
        <v>0</v>
      </c>
      <c r="AE55" s="47">
        <f t="shared" si="10"/>
        <v>0</v>
      </c>
      <c r="AF55" s="47">
        <f t="shared" si="11"/>
        <v>0</v>
      </c>
      <c r="AG55" s="47">
        <f t="shared" si="12"/>
        <v>0</v>
      </c>
      <c r="AH55" s="47">
        <f t="shared" si="13"/>
        <v>0</v>
      </c>
      <c r="AI55" s="47">
        <f t="shared" si="14"/>
        <v>0</v>
      </c>
      <c r="AJ55" s="47">
        <f t="shared" si="15"/>
        <v>0</v>
      </c>
      <c r="AK55" s="47">
        <f t="shared" si="16"/>
        <v>0</v>
      </c>
      <c r="AL55" s="47">
        <f t="shared" si="17"/>
        <v>0</v>
      </c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  <row r="56" spans="1:48" ht="15.75">
      <c r="A56" s="36">
        <v>1534</v>
      </c>
      <c r="B56" s="30"/>
      <c r="U56" s="39">
        <f t="shared" si="0"/>
        <v>0</v>
      </c>
      <c r="V56" s="39">
        <f t="shared" si="1"/>
        <v>0</v>
      </c>
      <c r="W56" s="39">
        <f t="shared" si="2"/>
        <v>0</v>
      </c>
      <c r="X56" s="39">
        <f t="shared" si="3"/>
        <v>0</v>
      </c>
      <c r="Y56" s="47">
        <f t="shared" si="4"/>
        <v>0</v>
      </c>
      <c r="Z56" s="47">
        <f t="shared" si="5"/>
        <v>0</v>
      </c>
      <c r="AA56" s="47">
        <f t="shared" si="6"/>
        <v>0</v>
      </c>
      <c r="AB56" s="47">
        <f t="shared" si="7"/>
        <v>0</v>
      </c>
      <c r="AC56" s="47">
        <f t="shared" si="8"/>
        <v>0</v>
      </c>
      <c r="AD56" s="47">
        <f t="shared" si="9"/>
        <v>0</v>
      </c>
      <c r="AE56" s="47">
        <f t="shared" si="10"/>
        <v>0</v>
      </c>
      <c r="AF56" s="47">
        <f t="shared" si="11"/>
        <v>0</v>
      </c>
      <c r="AG56" s="47">
        <f t="shared" si="12"/>
        <v>0</v>
      </c>
      <c r="AH56" s="47">
        <f t="shared" si="13"/>
        <v>0</v>
      </c>
      <c r="AI56" s="47">
        <f t="shared" si="14"/>
        <v>0</v>
      </c>
      <c r="AJ56" s="47">
        <f t="shared" si="15"/>
        <v>0</v>
      </c>
      <c r="AK56" s="47">
        <f t="shared" si="16"/>
        <v>0</v>
      </c>
      <c r="AL56" s="47">
        <f t="shared" si="17"/>
        <v>0</v>
      </c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:48" ht="15.75">
      <c r="A57" s="36">
        <v>1535</v>
      </c>
      <c r="B57" s="30"/>
      <c r="M57" s="30">
        <v>14.872</v>
      </c>
      <c r="U57" s="39">
        <f t="shared" si="0"/>
        <v>0</v>
      </c>
      <c r="V57" s="39">
        <f t="shared" si="1"/>
        <v>0</v>
      </c>
      <c r="W57" s="39">
        <f t="shared" si="2"/>
        <v>0</v>
      </c>
      <c r="X57" s="39">
        <f t="shared" si="3"/>
        <v>0</v>
      </c>
      <c r="Y57" s="47">
        <f t="shared" si="4"/>
        <v>0</v>
      </c>
      <c r="Z57" s="47">
        <f t="shared" si="5"/>
        <v>0</v>
      </c>
      <c r="AA57" s="47">
        <f t="shared" si="6"/>
        <v>0</v>
      </c>
      <c r="AB57" s="47">
        <f t="shared" si="7"/>
        <v>0</v>
      </c>
      <c r="AC57" s="47">
        <f t="shared" si="8"/>
        <v>0</v>
      </c>
      <c r="AD57" s="47">
        <f t="shared" si="9"/>
        <v>0</v>
      </c>
      <c r="AE57" s="47">
        <f t="shared" si="10"/>
        <v>0</v>
      </c>
      <c r="AF57" s="47">
        <f t="shared" si="11"/>
        <v>0.18825316455696203</v>
      </c>
      <c r="AG57" s="47">
        <f t="shared" si="12"/>
        <v>0</v>
      </c>
      <c r="AH57" s="47">
        <f t="shared" si="13"/>
        <v>0</v>
      </c>
      <c r="AI57" s="47">
        <f t="shared" si="14"/>
        <v>0</v>
      </c>
      <c r="AJ57" s="47">
        <f t="shared" si="15"/>
        <v>0</v>
      </c>
      <c r="AK57" s="47">
        <f t="shared" si="16"/>
        <v>0</v>
      </c>
      <c r="AL57" s="47">
        <f t="shared" si="17"/>
        <v>0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</row>
    <row r="58" spans="1:48" ht="15.75">
      <c r="A58" s="36">
        <v>1536</v>
      </c>
      <c r="B58" s="30"/>
      <c r="U58" s="39">
        <f t="shared" si="0"/>
        <v>0</v>
      </c>
      <c r="V58" s="39">
        <f t="shared" si="1"/>
        <v>0</v>
      </c>
      <c r="W58" s="39">
        <f t="shared" si="2"/>
        <v>0</v>
      </c>
      <c r="X58" s="39">
        <f t="shared" si="3"/>
        <v>0</v>
      </c>
      <c r="Y58" s="47">
        <f t="shared" si="4"/>
        <v>0</v>
      </c>
      <c r="Z58" s="47">
        <f t="shared" si="5"/>
        <v>0</v>
      </c>
      <c r="AA58" s="47">
        <f t="shared" si="6"/>
        <v>0</v>
      </c>
      <c r="AB58" s="47">
        <f t="shared" si="7"/>
        <v>0</v>
      </c>
      <c r="AC58" s="47">
        <f t="shared" si="8"/>
        <v>0</v>
      </c>
      <c r="AD58" s="47">
        <f t="shared" si="9"/>
        <v>0</v>
      </c>
      <c r="AE58" s="47">
        <f t="shared" si="10"/>
        <v>0</v>
      </c>
      <c r="AF58" s="47">
        <f t="shared" si="11"/>
        <v>0</v>
      </c>
      <c r="AG58" s="47">
        <f t="shared" si="12"/>
        <v>0</v>
      </c>
      <c r="AH58" s="47">
        <f t="shared" si="13"/>
        <v>0</v>
      </c>
      <c r="AI58" s="47">
        <f t="shared" si="14"/>
        <v>0</v>
      </c>
      <c r="AJ58" s="47">
        <f t="shared" si="15"/>
        <v>0</v>
      </c>
      <c r="AK58" s="47">
        <f t="shared" si="16"/>
        <v>0</v>
      </c>
      <c r="AL58" s="47">
        <f t="shared" si="17"/>
        <v>0</v>
      </c>
      <c r="AM58" s="47"/>
      <c r="AN58" s="47"/>
      <c r="AO58" s="47"/>
      <c r="AP58" s="47"/>
      <c r="AQ58" s="47"/>
      <c r="AR58" s="47"/>
      <c r="AS58" s="47"/>
      <c r="AT58" s="47"/>
      <c r="AU58" s="47"/>
      <c r="AV58" s="47"/>
    </row>
    <row r="59" spans="1:48" ht="15.75">
      <c r="A59" s="36">
        <v>1537</v>
      </c>
      <c r="B59" s="30"/>
      <c r="D59" s="30">
        <v>8.28</v>
      </c>
      <c r="G59" s="30">
        <v>6.344</v>
      </c>
      <c r="U59" s="39">
        <f t="shared" si="0"/>
        <v>0</v>
      </c>
      <c r="V59" s="39">
        <f t="shared" si="1"/>
        <v>0</v>
      </c>
      <c r="W59" s="39">
        <f t="shared" si="2"/>
        <v>0.14153846153846153</v>
      </c>
      <c r="X59" s="39">
        <f t="shared" si="3"/>
        <v>0</v>
      </c>
      <c r="Y59" s="47">
        <f t="shared" si="4"/>
        <v>0</v>
      </c>
      <c r="Z59" s="47">
        <f t="shared" si="5"/>
        <v>0.08030379746835443</v>
      </c>
      <c r="AA59" s="47">
        <f t="shared" si="6"/>
        <v>0</v>
      </c>
      <c r="AB59" s="47">
        <f t="shared" si="7"/>
        <v>0</v>
      </c>
      <c r="AC59" s="47">
        <f t="shared" si="8"/>
        <v>0</v>
      </c>
      <c r="AD59" s="47">
        <f t="shared" si="9"/>
        <v>0</v>
      </c>
      <c r="AE59" s="47">
        <f t="shared" si="10"/>
        <v>0</v>
      </c>
      <c r="AF59" s="47">
        <f t="shared" si="11"/>
        <v>0</v>
      </c>
      <c r="AG59" s="47">
        <f t="shared" si="12"/>
        <v>0</v>
      </c>
      <c r="AH59" s="47">
        <f t="shared" si="13"/>
        <v>0</v>
      </c>
      <c r="AI59" s="47">
        <f t="shared" si="14"/>
        <v>0</v>
      </c>
      <c r="AJ59" s="47">
        <f t="shared" si="15"/>
        <v>0</v>
      </c>
      <c r="AK59" s="47">
        <f t="shared" si="16"/>
        <v>0</v>
      </c>
      <c r="AL59" s="47">
        <f t="shared" si="17"/>
        <v>0</v>
      </c>
      <c r="AM59" s="47"/>
      <c r="AN59" s="47"/>
      <c r="AO59" s="47"/>
      <c r="AP59" s="47"/>
      <c r="AQ59" s="47"/>
      <c r="AR59" s="47"/>
      <c r="AS59" s="47"/>
      <c r="AT59" s="47"/>
      <c r="AU59" s="47"/>
      <c r="AV59" s="47"/>
    </row>
    <row r="60" spans="1:48" ht="15.75">
      <c r="A60" s="36">
        <v>1538</v>
      </c>
      <c r="B60" s="30"/>
      <c r="U60" s="39">
        <f t="shared" si="0"/>
        <v>0</v>
      </c>
      <c r="V60" s="39">
        <f t="shared" si="1"/>
        <v>0</v>
      </c>
      <c r="W60" s="39">
        <f t="shared" si="2"/>
        <v>0</v>
      </c>
      <c r="X60" s="39">
        <f t="shared" si="3"/>
        <v>0</v>
      </c>
      <c r="Y60" s="47">
        <f t="shared" si="4"/>
        <v>0</v>
      </c>
      <c r="Z60" s="47">
        <f t="shared" si="5"/>
        <v>0</v>
      </c>
      <c r="AA60" s="47">
        <f t="shared" si="6"/>
        <v>0</v>
      </c>
      <c r="AB60" s="47">
        <f t="shared" si="7"/>
        <v>0</v>
      </c>
      <c r="AC60" s="47">
        <f t="shared" si="8"/>
        <v>0</v>
      </c>
      <c r="AD60" s="47">
        <f t="shared" si="9"/>
        <v>0</v>
      </c>
      <c r="AE60" s="47">
        <f t="shared" si="10"/>
        <v>0</v>
      </c>
      <c r="AF60" s="47">
        <f t="shared" si="11"/>
        <v>0</v>
      </c>
      <c r="AG60" s="47">
        <f t="shared" si="12"/>
        <v>0</v>
      </c>
      <c r="AH60" s="47">
        <f t="shared" si="13"/>
        <v>0</v>
      </c>
      <c r="AI60" s="47">
        <f t="shared" si="14"/>
        <v>0</v>
      </c>
      <c r="AJ60" s="47">
        <f t="shared" si="15"/>
        <v>0</v>
      </c>
      <c r="AK60" s="47">
        <f t="shared" si="16"/>
        <v>0</v>
      </c>
      <c r="AL60" s="47">
        <f t="shared" si="17"/>
        <v>0</v>
      </c>
      <c r="AM60" s="47"/>
      <c r="AN60" s="47"/>
      <c r="AO60" s="47"/>
      <c r="AP60" s="47"/>
      <c r="AQ60" s="47"/>
      <c r="AR60" s="47"/>
      <c r="AS60" s="47"/>
      <c r="AT60" s="47"/>
      <c r="AU60" s="47"/>
      <c r="AV60" s="47"/>
    </row>
    <row r="61" spans="1:48" ht="15.75">
      <c r="A61" s="36">
        <v>1539</v>
      </c>
      <c r="B61" s="30"/>
      <c r="U61" s="39">
        <f t="shared" si="0"/>
        <v>0</v>
      </c>
      <c r="V61" s="39">
        <f t="shared" si="1"/>
        <v>0</v>
      </c>
      <c r="W61" s="39">
        <f t="shared" si="2"/>
        <v>0</v>
      </c>
      <c r="X61" s="39">
        <f t="shared" si="3"/>
        <v>0</v>
      </c>
      <c r="Y61" s="47">
        <f t="shared" si="4"/>
        <v>0</v>
      </c>
      <c r="Z61" s="47">
        <f t="shared" si="5"/>
        <v>0</v>
      </c>
      <c r="AA61" s="47">
        <f t="shared" si="6"/>
        <v>0</v>
      </c>
      <c r="AB61" s="47">
        <f t="shared" si="7"/>
        <v>0</v>
      </c>
      <c r="AC61" s="47">
        <f t="shared" si="8"/>
        <v>0</v>
      </c>
      <c r="AD61" s="47">
        <f t="shared" si="9"/>
        <v>0</v>
      </c>
      <c r="AE61" s="47">
        <f t="shared" si="10"/>
        <v>0</v>
      </c>
      <c r="AF61" s="47">
        <f t="shared" si="11"/>
        <v>0</v>
      </c>
      <c r="AG61" s="47">
        <f t="shared" si="12"/>
        <v>0</v>
      </c>
      <c r="AH61" s="47">
        <f t="shared" si="13"/>
        <v>0</v>
      </c>
      <c r="AI61" s="47">
        <f t="shared" si="14"/>
        <v>0</v>
      </c>
      <c r="AJ61" s="47">
        <f t="shared" si="15"/>
        <v>0</v>
      </c>
      <c r="AK61" s="47">
        <f t="shared" si="16"/>
        <v>0</v>
      </c>
      <c r="AL61" s="47">
        <f t="shared" si="17"/>
        <v>0</v>
      </c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ht="15.75">
      <c r="A62" s="36">
        <v>1540</v>
      </c>
      <c r="B62" s="30"/>
      <c r="H62" s="30">
        <v>6.185</v>
      </c>
      <c r="U62" s="39">
        <f t="shared" si="0"/>
        <v>0</v>
      </c>
      <c r="V62" s="39">
        <f t="shared" si="1"/>
        <v>0</v>
      </c>
      <c r="W62" s="39">
        <f t="shared" si="2"/>
        <v>0</v>
      </c>
      <c r="X62" s="39">
        <f t="shared" si="3"/>
        <v>0</v>
      </c>
      <c r="Y62" s="47">
        <f t="shared" si="4"/>
        <v>0</v>
      </c>
      <c r="Z62" s="47">
        <f t="shared" si="5"/>
        <v>0</v>
      </c>
      <c r="AA62" s="47">
        <f t="shared" si="6"/>
        <v>0</v>
      </c>
      <c r="AB62" s="47">
        <f t="shared" si="7"/>
        <v>0</v>
      </c>
      <c r="AC62" s="47">
        <f t="shared" si="8"/>
        <v>0</v>
      </c>
      <c r="AD62" s="47">
        <f t="shared" si="9"/>
        <v>0</v>
      </c>
      <c r="AE62" s="47">
        <f t="shared" si="10"/>
        <v>0</v>
      </c>
      <c r="AF62" s="47">
        <f t="shared" si="11"/>
        <v>0</v>
      </c>
      <c r="AG62" s="47">
        <f t="shared" si="12"/>
        <v>0</v>
      </c>
      <c r="AH62" s="47">
        <f t="shared" si="13"/>
        <v>0</v>
      </c>
      <c r="AI62" s="47">
        <f t="shared" si="14"/>
        <v>0</v>
      </c>
      <c r="AJ62" s="47">
        <f t="shared" si="15"/>
        <v>0</v>
      </c>
      <c r="AK62" s="47">
        <f t="shared" si="16"/>
        <v>0</v>
      </c>
      <c r="AL62" s="47">
        <f t="shared" si="17"/>
        <v>0</v>
      </c>
      <c r="AM62" s="47"/>
      <c r="AN62" s="47"/>
      <c r="AO62" s="47"/>
      <c r="AP62" s="47"/>
      <c r="AQ62" s="47"/>
      <c r="AR62" s="47"/>
      <c r="AS62" s="47"/>
      <c r="AT62" s="47"/>
      <c r="AU62" s="47"/>
      <c r="AV62" s="47"/>
    </row>
    <row r="63" spans="1:48" ht="15.75">
      <c r="A63" s="36">
        <v>1541</v>
      </c>
      <c r="B63" s="30"/>
      <c r="U63" s="39">
        <f t="shared" si="0"/>
        <v>0</v>
      </c>
      <c r="V63" s="39">
        <f t="shared" si="1"/>
        <v>0</v>
      </c>
      <c r="W63" s="39">
        <f t="shared" si="2"/>
        <v>0</v>
      </c>
      <c r="X63" s="39">
        <f t="shared" si="3"/>
        <v>0</v>
      </c>
      <c r="Y63" s="47">
        <f t="shared" si="4"/>
        <v>0</v>
      </c>
      <c r="Z63" s="47">
        <f t="shared" si="5"/>
        <v>0</v>
      </c>
      <c r="AA63" s="47">
        <f t="shared" si="6"/>
        <v>0</v>
      </c>
      <c r="AB63" s="47">
        <f t="shared" si="7"/>
        <v>0</v>
      </c>
      <c r="AC63" s="47">
        <f t="shared" si="8"/>
        <v>0</v>
      </c>
      <c r="AD63" s="47">
        <f t="shared" si="9"/>
        <v>0</v>
      </c>
      <c r="AE63" s="47">
        <f t="shared" si="10"/>
        <v>0</v>
      </c>
      <c r="AF63" s="47">
        <f t="shared" si="11"/>
        <v>0</v>
      </c>
      <c r="AG63" s="47">
        <f t="shared" si="12"/>
        <v>0</v>
      </c>
      <c r="AH63" s="47">
        <f t="shared" si="13"/>
        <v>0</v>
      </c>
      <c r="AI63" s="47">
        <f t="shared" si="14"/>
        <v>0</v>
      </c>
      <c r="AJ63" s="47">
        <f t="shared" si="15"/>
        <v>0</v>
      </c>
      <c r="AK63" s="47">
        <f t="shared" si="16"/>
        <v>0</v>
      </c>
      <c r="AL63" s="47">
        <f t="shared" si="17"/>
        <v>0</v>
      </c>
      <c r="AM63" s="47"/>
      <c r="AN63" s="47"/>
      <c r="AO63" s="47"/>
      <c r="AP63" s="47"/>
      <c r="AQ63" s="47"/>
      <c r="AR63" s="47"/>
      <c r="AS63" s="47"/>
      <c r="AT63" s="47"/>
      <c r="AU63" s="47"/>
      <c r="AV63" s="47"/>
    </row>
    <row r="64" spans="1:48" ht="15.75">
      <c r="A64" s="36">
        <v>1542</v>
      </c>
      <c r="B64" s="30"/>
      <c r="M64" s="30">
        <v>11.048</v>
      </c>
      <c r="U64" s="39">
        <f t="shared" si="0"/>
        <v>0</v>
      </c>
      <c r="V64" s="39">
        <f t="shared" si="1"/>
        <v>0</v>
      </c>
      <c r="W64" s="39">
        <f t="shared" si="2"/>
        <v>0</v>
      </c>
      <c r="X64" s="39">
        <f t="shared" si="3"/>
        <v>0</v>
      </c>
      <c r="Y64" s="47">
        <f t="shared" si="4"/>
        <v>0</v>
      </c>
      <c r="Z64" s="47">
        <f t="shared" si="5"/>
        <v>0</v>
      </c>
      <c r="AA64" s="47">
        <f t="shared" si="6"/>
        <v>0</v>
      </c>
      <c r="AB64" s="47">
        <f t="shared" si="7"/>
        <v>0</v>
      </c>
      <c r="AC64" s="47">
        <f t="shared" si="8"/>
        <v>0</v>
      </c>
      <c r="AD64" s="47">
        <f t="shared" si="9"/>
        <v>0</v>
      </c>
      <c r="AE64" s="47">
        <f t="shared" si="10"/>
        <v>0</v>
      </c>
      <c r="AF64" s="47">
        <f t="shared" si="11"/>
        <v>0.13984810126582278</v>
      </c>
      <c r="AG64" s="47">
        <f t="shared" si="12"/>
        <v>0</v>
      </c>
      <c r="AH64" s="47">
        <f t="shared" si="13"/>
        <v>0</v>
      </c>
      <c r="AI64" s="47">
        <f t="shared" si="14"/>
        <v>0</v>
      </c>
      <c r="AJ64" s="47">
        <f t="shared" si="15"/>
        <v>0</v>
      </c>
      <c r="AK64" s="47">
        <f t="shared" si="16"/>
        <v>0</v>
      </c>
      <c r="AL64" s="47">
        <f t="shared" si="17"/>
        <v>0</v>
      </c>
      <c r="AM64" s="47"/>
      <c r="AN64" s="47"/>
      <c r="AO64" s="47"/>
      <c r="AP64" s="47"/>
      <c r="AQ64" s="47"/>
      <c r="AR64" s="47"/>
      <c r="AS64" s="47"/>
      <c r="AT64" s="47"/>
      <c r="AU64" s="47"/>
      <c r="AV64" s="47"/>
    </row>
    <row r="65" spans="1:48" ht="15.75">
      <c r="A65" s="36">
        <v>1543</v>
      </c>
      <c r="B65" s="30"/>
      <c r="U65" s="39">
        <f t="shared" si="0"/>
        <v>0</v>
      </c>
      <c r="V65" s="39">
        <f t="shared" si="1"/>
        <v>0</v>
      </c>
      <c r="W65" s="39">
        <f t="shared" si="2"/>
        <v>0</v>
      </c>
      <c r="X65" s="39">
        <f t="shared" si="3"/>
        <v>0</v>
      </c>
      <c r="Y65" s="47">
        <f t="shared" si="4"/>
        <v>0</v>
      </c>
      <c r="Z65" s="47">
        <f t="shared" si="5"/>
        <v>0</v>
      </c>
      <c r="AA65" s="47">
        <f t="shared" si="6"/>
        <v>0</v>
      </c>
      <c r="AB65" s="47">
        <f t="shared" si="7"/>
        <v>0</v>
      </c>
      <c r="AC65" s="47">
        <f t="shared" si="8"/>
        <v>0</v>
      </c>
      <c r="AD65" s="47">
        <f t="shared" si="9"/>
        <v>0</v>
      </c>
      <c r="AE65" s="47">
        <f t="shared" si="10"/>
        <v>0</v>
      </c>
      <c r="AF65" s="47">
        <f t="shared" si="11"/>
        <v>0</v>
      </c>
      <c r="AG65" s="47">
        <f t="shared" si="12"/>
        <v>0</v>
      </c>
      <c r="AH65" s="47">
        <f t="shared" si="13"/>
        <v>0</v>
      </c>
      <c r="AI65" s="47">
        <f t="shared" si="14"/>
        <v>0</v>
      </c>
      <c r="AJ65" s="47">
        <f t="shared" si="15"/>
        <v>0</v>
      </c>
      <c r="AK65" s="47">
        <f t="shared" si="16"/>
        <v>0</v>
      </c>
      <c r="AL65" s="47">
        <f t="shared" si="17"/>
        <v>0</v>
      </c>
      <c r="AM65" s="47"/>
      <c r="AN65" s="47"/>
      <c r="AO65" s="47"/>
      <c r="AP65" s="47"/>
      <c r="AQ65" s="47"/>
      <c r="AR65" s="47"/>
      <c r="AS65" s="47"/>
      <c r="AT65" s="47"/>
      <c r="AU65" s="47"/>
      <c r="AV65" s="47"/>
    </row>
    <row r="66" spans="1:48" ht="15.75">
      <c r="A66" s="36">
        <v>1544</v>
      </c>
      <c r="B66" s="30"/>
      <c r="U66" s="39">
        <f t="shared" si="0"/>
        <v>0</v>
      </c>
      <c r="V66" s="39">
        <f t="shared" si="1"/>
        <v>0</v>
      </c>
      <c r="W66" s="39">
        <f t="shared" si="2"/>
        <v>0</v>
      </c>
      <c r="X66" s="39">
        <f t="shared" si="3"/>
        <v>0</v>
      </c>
      <c r="Y66" s="47">
        <f t="shared" si="4"/>
        <v>0</v>
      </c>
      <c r="Z66" s="47">
        <f t="shared" si="5"/>
        <v>0</v>
      </c>
      <c r="AA66" s="47">
        <f t="shared" si="6"/>
        <v>0</v>
      </c>
      <c r="AB66" s="47">
        <f t="shared" si="7"/>
        <v>0</v>
      </c>
      <c r="AC66" s="47">
        <f t="shared" si="8"/>
        <v>0</v>
      </c>
      <c r="AD66" s="47">
        <f t="shared" si="9"/>
        <v>0</v>
      </c>
      <c r="AE66" s="47">
        <f t="shared" si="10"/>
        <v>0</v>
      </c>
      <c r="AF66" s="47">
        <f t="shared" si="11"/>
        <v>0</v>
      </c>
      <c r="AG66" s="47">
        <f t="shared" si="12"/>
        <v>0</v>
      </c>
      <c r="AH66" s="47">
        <f t="shared" si="13"/>
        <v>0</v>
      </c>
      <c r="AI66" s="47">
        <f t="shared" si="14"/>
        <v>0</v>
      </c>
      <c r="AJ66" s="47">
        <f t="shared" si="15"/>
        <v>0</v>
      </c>
      <c r="AK66" s="47">
        <f t="shared" si="16"/>
        <v>0</v>
      </c>
      <c r="AL66" s="47">
        <f t="shared" si="17"/>
        <v>0</v>
      </c>
      <c r="AM66" s="47"/>
      <c r="AN66" s="47"/>
      <c r="AO66" s="47"/>
      <c r="AP66" s="47"/>
      <c r="AQ66" s="47"/>
      <c r="AR66" s="47"/>
      <c r="AS66" s="47"/>
      <c r="AT66" s="47"/>
      <c r="AU66" s="47"/>
      <c r="AV66" s="47"/>
    </row>
    <row r="67" spans="1:48" ht="15.75">
      <c r="A67" s="36">
        <v>1545</v>
      </c>
      <c r="B67" s="30">
        <v>11.048</v>
      </c>
      <c r="E67" s="30">
        <v>7.366</v>
      </c>
      <c r="U67" s="39">
        <f t="shared" si="0"/>
        <v>0.18885470085470085</v>
      </c>
      <c r="V67" s="39">
        <f t="shared" si="1"/>
        <v>0</v>
      </c>
      <c r="W67" s="39">
        <f t="shared" si="2"/>
        <v>0</v>
      </c>
      <c r="X67" s="39">
        <f t="shared" si="3"/>
        <v>0.12591452991452992</v>
      </c>
      <c r="Y67" s="47">
        <f t="shared" si="4"/>
        <v>0</v>
      </c>
      <c r="Z67" s="47">
        <f t="shared" si="5"/>
        <v>0</v>
      </c>
      <c r="AA67" s="47">
        <f t="shared" si="6"/>
        <v>0</v>
      </c>
      <c r="AB67" s="47">
        <f t="shared" si="7"/>
        <v>0</v>
      </c>
      <c r="AC67" s="47">
        <f t="shared" si="8"/>
        <v>0</v>
      </c>
      <c r="AD67" s="47">
        <f t="shared" si="9"/>
        <v>0</v>
      </c>
      <c r="AE67" s="47">
        <f t="shared" si="10"/>
        <v>0</v>
      </c>
      <c r="AF67" s="47">
        <f t="shared" si="11"/>
        <v>0</v>
      </c>
      <c r="AG67" s="47">
        <f t="shared" si="12"/>
        <v>0</v>
      </c>
      <c r="AH67" s="47">
        <f t="shared" si="13"/>
        <v>0</v>
      </c>
      <c r="AI67" s="47">
        <f t="shared" si="14"/>
        <v>0</v>
      </c>
      <c r="AJ67" s="47">
        <f t="shared" si="15"/>
        <v>0</v>
      </c>
      <c r="AK67" s="47">
        <f t="shared" si="16"/>
        <v>0</v>
      </c>
      <c r="AL67" s="47">
        <f t="shared" si="17"/>
        <v>0</v>
      </c>
      <c r="AM67" s="47"/>
      <c r="AN67" s="47"/>
      <c r="AO67" s="47"/>
      <c r="AP67" s="47"/>
      <c r="AQ67" s="47"/>
      <c r="AR67" s="47"/>
      <c r="AS67" s="47"/>
      <c r="AT67" s="47"/>
      <c r="AU67" s="47"/>
      <c r="AV67" s="47"/>
    </row>
    <row r="68" spans="1:48" ht="15.75">
      <c r="A68" s="36">
        <v>1546</v>
      </c>
      <c r="B68" s="30"/>
      <c r="U68" s="39">
        <f t="shared" si="0"/>
        <v>0</v>
      </c>
      <c r="V68" s="39">
        <f t="shared" si="1"/>
        <v>0</v>
      </c>
      <c r="W68" s="39">
        <f t="shared" si="2"/>
        <v>0</v>
      </c>
      <c r="X68" s="39">
        <f t="shared" si="3"/>
        <v>0</v>
      </c>
      <c r="Y68" s="47">
        <f t="shared" si="4"/>
        <v>0</v>
      </c>
      <c r="Z68" s="47">
        <f t="shared" si="5"/>
        <v>0</v>
      </c>
      <c r="AA68" s="47">
        <f t="shared" si="6"/>
        <v>0</v>
      </c>
      <c r="AB68" s="47">
        <f t="shared" si="7"/>
        <v>0</v>
      </c>
      <c r="AC68" s="47">
        <f t="shared" si="8"/>
        <v>0</v>
      </c>
      <c r="AD68" s="47">
        <f t="shared" si="9"/>
        <v>0</v>
      </c>
      <c r="AE68" s="47">
        <f t="shared" si="10"/>
        <v>0</v>
      </c>
      <c r="AF68" s="47">
        <f t="shared" si="11"/>
        <v>0</v>
      </c>
      <c r="AG68" s="47">
        <f t="shared" si="12"/>
        <v>0</v>
      </c>
      <c r="AH68" s="47">
        <f t="shared" si="13"/>
        <v>0</v>
      </c>
      <c r="AI68" s="47">
        <f t="shared" si="14"/>
        <v>0</v>
      </c>
      <c r="AJ68" s="47">
        <f t="shared" si="15"/>
        <v>0</v>
      </c>
      <c r="AK68" s="47">
        <f t="shared" si="16"/>
        <v>0</v>
      </c>
      <c r="AL68" s="47">
        <f t="shared" si="17"/>
        <v>0</v>
      </c>
      <c r="AM68" s="47"/>
      <c r="AN68" s="47"/>
      <c r="AO68" s="47"/>
      <c r="AP68" s="47"/>
      <c r="AQ68" s="47"/>
      <c r="AR68" s="47"/>
      <c r="AS68" s="47"/>
      <c r="AT68" s="47"/>
      <c r="AU68" s="47"/>
      <c r="AV68" s="47"/>
    </row>
    <row r="69" spans="1:48" ht="15.75">
      <c r="A69" s="36">
        <v>1547</v>
      </c>
      <c r="B69" s="30"/>
      <c r="U69" s="39">
        <f t="shared" si="0"/>
        <v>0</v>
      </c>
      <c r="V69" s="39">
        <f t="shared" si="1"/>
        <v>0</v>
      </c>
      <c r="W69" s="39">
        <f t="shared" si="2"/>
        <v>0</v>
      </c>
      <c r="X69" s="39">
        <f t="shared" si="3"/>
        <v>0</v>
      </c>
      <c r="Y69" s="47">
        <f t="shared" si="4"/>
        <v>0</v>
      </c>
      <c r="Z69" s="47">
        <f t="shared" si="5"/>
        <v>0</v>
      </c>
      <c r="AA69" s="47">
        <f t="shared" si="6"/>
        <v>0</v>
      </c>
      <c r="AB69" s="47">
        <f t="shared" si="7"/>
        <v>0</v>
      </c>
      <c r="AC69" s="47">
        <f t="shared" si="8"/>
        <v>0</v>
      </c>
      <c r="AD69" s="47">
        <f t="shared" si="9"/>
        <v>0</v>
      </c>
      <c r="AE69" s="47">
        <f t="shared" si="10"/>
        <v>0</v>
      </c>
      <c r="AF69" s="47">
        <f t="shared" si="11"/>
        <v>0</v>
      </c>
      <c r="AG69" s="47">
        <f t="shared" si="12"/>
        <v>0</v>
      </c>
      <c r="AH69" s="47">
        <f t="shared" si="13"/>
        <v>0</v>
      </c>
      <c r="AI69" s="47">
        <f t="shared" si="14"/>
        <v>0</v>
      </c>
      <c r="AJ69" s="47">
        <f t="shared" si="15"/>
        <v>0</v>
      </c>
      <c r="AK69" s="47">
        <f t="shared" si="16"/>
        <v>0</v>
      </c>
      <c r="AL69" s="47">
        <f t="shared" si="17"/>
        <v>0</v>
      </c>
      <c r="AM69" s="47"/>
      <c r="AN69" s="47"/>
      <c r="AO69" s="47"/>
      <c r="AP69" s="47"/>
      <c r="AQ69" s="47"/>
      <c r="AR69" s="47"/>
      <c r="AS69" s="47"/>
      <c r="AT69" s="47"/>
      <c r="AU69" s="47"/>
      <c r="AV69" s="47"/>
    </row>
    <row r="70" spans="1:48" ht="15.75">
      <c r="A70" s="36">
        <v>1548</v>
      </c>
      <c r="B70" s="30"/>
      <c r="C70" s="30">
        <v>7.366</v>
      </c>
      <c r="E70" s="30">
        <v>4.419</v>
      </c>
      <c r="H70" s="30">
        <v>3.681</v>
      </c>
      <c r="M70" s="30">
        <v>6.629</v>
      </c>
      <c r="U70" s="39">
        <f t="shared" si="0"/>
        <v>0</v>
      </c>
      <c r="V70" s="39">
        <f t="shared" si="1"/>
        <v>0.12591452991452992</v>
      </c>
      <c r="W70" s="39">
        <f t="shared" si="2"/>
        <v>0</v>
      </c>
      <c r="X70" s="39">
        <f t="shared" si="3"/>
        <v>0.07553846153846153</v>
      </c>
      <c r="Y70" s="47">
        <f t="shared" si="4"/>
        <v>0</v>
      </c>
      <c r="Z70" s="47">
        <f t="shared" si="5"/>
        <v>0</v>
      </c>
      <c r="AA70" s="47">
        <f t="shared" si="6"/>
        <v>0</v>
      </c>
      <c r="AB70" s="47">
        <f t="shared" si="7"/>
        <v>0</v>
      </c>
      <c r="AC70" s="47">
        <f t="shared" si="8"/>
        <v>0</v>
      </c>
      <c r="AD70" s="47">
        <f t="shared" si="9"/>
        <v>0</v>
      </c>
      <c r="AE70" s="47">
        <f t="shared" si="10"/>
        <v>0</v>
      </c>
      <c r="AF70" s="47">
        <f t="shared" si="11"/>
        <v>0.08391139240506329</v>
      </c>
      <c r="AG70" s="47">
        <f t="shared" si="12"/>
        <v>0</v>
      </c>
      <c r="AH70" s="47">
        <f t="shared" si="13"/>
        <v>0</v>
      </c>
      <c r="AI70" s="47">
        <f t="shared" si="14"/>
        <v>0</v>
      </c>
      <c r="AJ70" s="47">
        <f t="shared" si="15"/>
        <v>0</v>
      </c>
      <c r="AK70" s="47">
        <f t="shared" si="16"/>
        <v>0</v>
      </c>
      <c r="AL70" s="47">
        <f t="shared" si="17"/>
        <v>0</v>
      </c>
      <c r="AM70" s="47"/>
      <c r="AN70" s="47"/>
      <c r="AO70" s="47"/>
      <c r="AP70" s="47"/>
      <c r="AQ70" s="47"/>
      <c r="AR70" s="47"/>
      <c r="AS70" s="47"/>
      <c r="AT70" s="47"/>
      <c r="AU70" s="47"/>
      <c r="AV70" s="47"/>
    </row>
    <row r="71" spans="1:48" ht="15.75">
      <c r="A71" s="36">
        <v>1549</v>
      </c>
      <c r="B71" s="30"/>
      <c r="U71" s="39">
        <f t="shared" si="0"/>
        <v>0</v>
      </c>
      <c r="V71" s="39">
        <f t="shared" si="1"/>
        <v>0</v>
      </c>
      <c r="W71" s="39">
        <f t="shared" si="2"/>
        <v>0</v>
      </c>
      <c r="X71" s="39">
        <f t="shared" si="3"/>
        <v>0</v>
      </c>
      <c r="Y71" s="47">
        <f t="shared" si="4"/>
        <v>0</v>
      </c>
      <c r="Z71" s="47">
        <f t="shared" si="5"/>
        <v>0</v>
      </c>
      <c r="AA71" s="47">
        <f t="shared" si="6"/>
        <v>0</v>
      </c>
      <c r="AB71" s="47">
        <f t="shared" si="7"/>
        <v>0</v>
      </c>
      <c r="AC71" s="47">
        <f t="shared" si="8"/>
        <v>0</v>
      </c>
      <c r="AD71" s="47">
        <f t="shared" si="9"/>
        <v>0</v>
      </c>
      <c r="AE71" s="47">
        <f t="shared" si="10"/>
        <v>0</v>
      </c>
      <c r="AF71" s="47">
        <f t="shared" si="11"/>
        <v>0</v>
      </c>
      <c r="AG71" s="47">
        <f t="shared" si="12"/>
        <v>0</v>
      </c>
      <c r="AH71" s="47">
        <f t="shared" si="13"/>
        <v>0</v>
      </c>
      <c r="AI71" s="47">
        <f t="shared" si="14"/>
        <v>0</v>
      </c>
      <c r="AJ71" s="47">
        <f t="shared" si="15"/>
        <v>0</v>
      </c>
      <c r="AK71" s="47">
        <f t="shared" si="16"/>
        <v>0</v>
      </c>
      <c r="AL71" s="47">
        <f t="shared" si="17"/>
        <v>0</v>
      </c>
      <c r="AM71" s="47"/>
      <c r="AN71" s="47"/>
      <c r="AO71" s="47"/>
      <c r="AP71" s="47"/>
      <c r="AQ71" s="47"/>
      <c r="AR71" s="47"/>
      <c r="AS71" s="47"/>
      <c r="AT71" s="47"/>
      <c r="AU71" s="47"/>
      <c r="AV71" s="47"/>
    </row>
    <row r="72" spans="1:48" ht="15.75">
      <c r="A72" s="36">
        <v>1550</v>
      </c>
      <c r="B72" s="30"/>
      <c r="C72" s="30">
        <v>20.522</v>
      </c>
      <c r="H72" s="30">
        <v>3.306</v>
      </c>
      <c r="M72" s="30">
        <v>24.848</v>
      </c>
      <c r="P72" s="30">
        <v>0.6261</v>
      </c>
      <c r="U72" s="39">
        <f t="shared" si="0"/>
        <v>0</v>
      </c>
      <c r="V72" s="39">
        <f t="shared" si="1"/>
        <v>0.35080341880341875</v>
      </c>
      <c r="W72" s="39">
        <f t="shared" si="2"/>
        <v>0</v>
      </c>
      <c r="X72" s="39">
        <f t="shared" si="3"/>
        <v>0</v>
      </c>
      <c r="Y72" s="47">
        <f t="shared" si="4"/>
        <v>0</v>
      </c>
      <c r="Z72" s="47">
        <f t="shared" si="5"/>
        <v>0</v>
      </c>
      <c r="AA72" s="47">
        <f t="shared" si="6"/>
        <v>0</v>
      </c>
      <c r="AB72" s="47">
        <f t="shared" si="7"/>
        <v>0</v>
      </c>
      <c r="AC72" s="47">
        <f t="shared" si="8"/>
        <v>0</v>
      </c>
      <c r="AD72" s="47">
        <f t="shared" si="9"/>
        <v>0</v>
      </c>
      <c r="AE72" s="47">
        <f t="shared" si="10"/>
        <v>0</v>
      </c>
      <c r="AF72" s="47">
        <f t="shared" si="11"/>
        <v>0.31453164556962027</v>
      </c>
      <c r="AG72" s="47">
        <f t="shared" si="12"/>
        <v>0</v>
      </c>
      <c r="AH72" s="47">
        <f t="shared" si="13"/>
        <v>0</v>
      </c>
      <c r="AI72" s="47">
        <f t="shared" si="14"/>
        <v>0.007925316455696203</v>
      </c>
      <c r="AJ72" s="47">
        <f t="shared" si="15"/>
        <v>0</v>
      </c>
      <c r="AK72" s="47">
        <f t="shared" si="16"/>
        <v>0</v>
      </c>
      <c r="AL72" s="47">
        <f t="shared" si="17"/>
        <v>0</v>
      </c>
      <c r="AM72" s="47"/>
      <c r="AN72" s="47"/>
      <c r="AO72" s="47"/>
      <c r="AP72" s="47"/>
      <c r="AQ72" s="47"/>
      <c r="AR72" s="47"/>
      <c r="AS72" s="47"/>
      <c r="AT72" s="47"/>
      <c r="AU72" s="47"/>
      <c r="AV72" s="47"/>
    </row>
    <row r="73" spans="1:48" ht="15.75">
      <c r="A73" s="36">
        <v>1551</v>
      </c>
      <c r="B73" s="30"/>
      <c r="U73" s="39">
        <f aca="true" t="shared" si="18" ref="U73:U136">+B73/58.5</f>
        <v>0</v>
      </c>
      <c r="V73" s="39">
        <f aca="true" t="shared" si="19" ref="V73:V136">+C73/58.5</f>
        <v>0</v>
      </c>
      <c r="W73" s="39">
        <f aca="true" t="shared" si="20" ref="W73:W136">+D73/58.5</f>
        <v>0</v>
      </c>
      <c r="X73" s="39">
        <f aca="true" t="shared" si="21" ref="X73:X136">+E73/58.5</f>
        <v>0</v>
      </c>
      <c r="Y73" s="47">
        <f aca="true" t="shared" si="22" ref="Y73:Y136">+F73/79</f>
        <v>0</v>
      </c>
      <c r="Z73" s="47">
        <f aca="true" t="shared" si="23" ref="Z73:Z136">+G73/79</f>
        <v>0</v>
      </c>
      <c r="AA73" s="47">
        <f aca="true" t="shared" si="24" ref="AA73:AA136">+I73/26.6</f>
        <v>0</v>
      </c>
      <c r="AB73" s="47">
        <f aca="true" t="shared" si="25" ref="AB73:AB136">+J73/26.6</f>
        <v>0</v>
      </c>
      <c r="AC73" s="47">
        <f aca="true" t="shared" si="26" ref="AC73:AC136">+J73/79</f>
        <v>0</v>
      </c>
      <c r="AD73" s="47">
        <f aca="true" t="shared" si="27" ref="AD73:AD136">+K73/58.5</f>
        <v>0</v>
      </c>
      <c r="AE73" s="47">
        <f aca="true" t="shared" si="28" ref="AE73:AE136">+L73/79</f>
        <v>0</v>
      </c>
      <c r="AF73" s="47">
        <f aca="true" t="shared" si="29" ref="AF73:AF136">+M73/79</f>
        <v>0</v>
      </c>
      <c r="AG73" s="47">
        <f aca="true" t="shared" si="30" ref="AG73:AG136">+N73</f>
        <v>0</v>
      </c>
      <c r="AH73" s="47">
        <f aca="true" t="shared" si="31" ref="AH73:AH136">+O73/79</f>
        <v>0</v>
      </c>
      <c r="AI73" s="47">
        <f aca="true" t="shared" si="32" ref="AI73:AI136">+P73/79</f>
        <v>0</v>
      </c>
      <c r="AJ73" s="47">
        <f aca="true" t="shared" si="33" ref="AJ73:AJ136">+Q73/79</f>
        <v>0</v>
      </c>
      <c r="AK73" s="47">
        <f aca="true" t="shared" si="34" ref="AK73:AK136">+R73/79</f>
        <v>0</v>
      </c>
      <c r="AL73" s="47">
        <f aca="true" t="shared" si="35" ref="AL73:AL136">+S73/79</f>
        <v>0</v>
      </c>
      <c r="AM73" s="47"/>
      <c r="AN73" s="47"/>
      <c r="AO73" s="47"/>
      <c r="AP73" s="47"/>
      <c r="AQ73" s="47"/>
      <c r="AR73" s="47"/>
      <c r="AS73" s="47"/>
      <c r="AT73" s="47"/>
      <c r="AU73" s="47"/>
      <c r="AV73" s="47"/>
    </row>
    <row r="74" spans="1:48" ht="15.75">
      <c r="A74" s="36">
        <v>1552</v>
      </c>
      <c r="B74" s="30"/>
      <c r="E74" s="30">
        <v>11.048</v>
      </c>
      <c r="H74" s="30">
        <v>5.101</v>
      </c>
      <c r="U74" s="39">
        <f t="shared" si="18"/>
        <v>0</v>
      </c>
      <c r="V74" s="39">
        <f t="shared" si="19"/>
        <v>0</v>
      </c>
      <c r="W74" s="39">
        <f t="shared" si="20"/>
        <v>0</v>
      </c>
      <c r="X74" s="39">
        <f t="shared" si="21"/>
        <v>0.18885470085470085</v>
      </c>
      <c r="Y74" s="47">
        <f t="shared" si="22"/>
        <v>0</v>
      </c>
      <c r="Z74" s="47">
        <f t="shared" si="23"/>
        <v>0</v>
      </c>
      <c r="AA74" s="47">
        <f t="shared" si="24"/>
        <v>0</v>
      </c>
      <c r="AB74" s="47">
        <f t="shared" si="25"/>
        <v>0</v>
      </c>
      <c r="AC74" s="47">
        <f t="shared" si="26"/>
        <v>0</v>
      </c>
      <c r="AD74" s="47">
        <f t="shared" si="27"/>
        <v>0</v>
      </c>
      <c r="AE74" s="47">
        <f t="shared" si="28"/>
        <v>0</v>
      </c>
      <c r="AF74" s="47">
        <f t="shared" si="29"/>
        <v>0</v>
      </c>
      <c r="AG74" s="47">
        <f t="shared" si="30"/>
        <v>0</v>
      </c>
      <c r="AH74" s="47">
        <f t="shared" si="31"/>
        <v>0</v>
      </c>
      <c r="AI74" s="47">
        <f t="shared" si="32"/>
        <v>0</v>
      </c>
      <c r="AJ74" s="47">
        <f t="shared" si="33"/>
        <v>0</v>
      </c>
      <c r="AK74" s="47">
        <f t="shared" si="34"/>
        <v>0</v>
      </c>
      <c r="AL74" s="47">
        <f t="shared" si="35"/>
        <v>0</v>
      </c>
      <c r="AM74" s="47"/>
      <c r="AN74" s="47"/>
      <c r="AO74" s="47"/>
      <c r="AP74" s="47"/>
      <c r="AQ74" s="47"/>
      <c r="AR74" s="47"/>
      <c r="AS74" s="47"/>
      <c r="AT74" s="47"/>
      <c r="AU74" s="47"/>
      <c r="AV74" s="47"/>
    </row>
    <row r="75" spans="1:48" ht="15.75">
      <c r="A75" s="36">
        <v>1553</v>
      </c>
      <c r="B75" s="30"/>
      <c r="C75" s="30">
        <v>10.31</v>
      </c>
      <c r="H75" s="30">
        <v>5.372</v>
      </c>
      <c r="I75" s="30">
        <v>5.891</v>
      </c>
      <c r="M75" s="30">
        <v>11.048</v>
      </c>
      <c r="U75" s="39">
        <f t="shared" si="18"/>
        <v>0</v>
      </c>
      <c r="V75" s="39">
        <f t="shared" si="19"/>
        <v>0.17623931623931624</v>
      </c>
      <c r="W75" s="39">
        <f t="shared" si="20"/>
        <v>0</v>
      </c>
      <c r="X75" s="39">
        <f t="shared" si="21"/>
        <v>0</v>
      </c>
      <c r="Y75" s="47">
        <f t="shared" si="22"/>
        <v>0</v>
      </c>
      <c r="Z75" s="47">
        <f t="shared" si="23"/>
        <v>0</v>
      </c>
      <c r="AA75" s="47">
        <f t="shared" si="24"/>
        <v>0.2214661654135338</v>
      </c>
      <c r="AB75" s="47">
        <f t="shared" si="25"/>
        <v>0</v>
      </c>
      <c r="AC75" s="47">
        <f t="shared" si="26"/>
        <v>0</v>
      </c>
      <c r="AD75" s="47">
        <f t="shared" si="27"/>
        <v>0</v>
      </c>
      <c r="AE75" s="47">
        <f t="shared" si="28"/>
        <v>0</v>
      </c>
      <c r="AF75" s="47">
        <f t="shared" si="29"/>
        <v>0.13984810126582278</v>
      </c>
      <c r="AG75" s="47">
        <f t="shared" si="30"/>
        <v>0</v>
      </c>
      <c r="AH75" s="47">
        <f t="shared" si="31"/>
        <v>0</v>
      </c>
      <c r="AI75" s="47">
        <f t="shared" si="32"/>
        <v>0</v>
      </c>
      <c r="AJ75" s="47">
        <f t="shared" si="33"/>
        <v>0</v>
      </c>
      <c r="AK75" s="47">
        <f t="shared" si="34"/>
        <v>0</v>
      </c>
      <c r="AL75" s="47">
        <f t="shared" si="35"/>
        <v>0</v>
      </c>
      <c r="AM75" s="47"/>
      <c r="AN75" s="47"/>
      <c r="AO75" s="47"/>
      <c r="AP75" s="47"/>
      <c r="AQ75" s="47"/>
      <c r="AR75" s="47"/>
      <c r="AS75" s="47"/>
      <c r="AT75" s="47"/>
      <c r="AU75" s="47"/>
      <c r="AV75" s="47"/>
    </row>
    <row r="76" spans="1:48" ht="15.75">
      <c r="A76" s="36">
        <v>1554</v>
      </c>
      <c r="B76" s="30">
        <v>11.269</v>
      </c>
      <c r="E76" s="30">
        <v>5.524</v>
      </c>
      <c r="G76" s="30">
        <v>5.524</v>
      </c>
      <c r="H76" s="30">
        <v>4.924</v>
      </c>
      <c r="M76" s="30">
        <v>7.366</v>
      </c>
      <c r="U76" s="39">
        <f t="shared" si="18"/>
        <v>0.19263247863247862</v>
      </c>
      <c r="V76" s="39">
        <f t="shared" si="19"/>
        <v>0</v>
      </c>
      <c r="W76" s="39">
        <f t="shared" si="20"/>
        <v>0</v>
      </c>
      <c r="X76" s="39">
        <f t="shared" si="21"/>
        <v>0.09442735042735043</v>
      </c>
      <c r="Y76" s="47">
        <f t="shared" si="22"/>
        <v>0</v>
      </c>
      <c r="Z76" s="47">
        <f t="shared" si="23"/>
        <v>0.06992405063291139</v>
      </c>
      <c r="AA76" s="47">
        <f t="shared" si="24"/>
        <v>0</v>
      </c>
      <c r="AB76" s="47">
        <f t="shared" si="25"/>
        <v>0</v>
      </c>
      <c r="AC76" s="47">
        <f t="shared" si="26"/>
        <v>0</v>
      </c>
      <c r="AD76" s="47">
        <f t="shared" si="27"/>
        <v>0</v>
      </c>
      <c r="AE76" s="47">
        <f t="shared" si="28"/>
        <v>0</v>
      </c>
      <c r="AF76" s="47">
        <f t="shared" si="29"/>
        <v>0.09324050632911392</v>
      </c>
      <c r="AG76" s="47">
        <f t="shared" si="30"/>
        <v>0</v>
      </c>
      <c r="AH76" s="47">
        <f t="shared" si="31"/>
        <v>0</v>
      </c>
      <c r="AI76" s="47">
        <f t="shared" si="32"/>
        <v>0</v>
      </c>
      <c r="AJ76" s="47">
        <f t="shared" si="33"/>
        <v>0</v>
      </c>
      <c r="AK76" s="47">
        <f t="shared" si="34"/>
        <v>0</v>
      </c>
      <c r="AL76" s="47">
        <f t="shared" si="35"/>
        <v>0</v>
      </c>
      <c r="AM76" s="47"/>
      <c r="AN76" s="47"/>
      <c r="AO76" s="47"/>
      <c r="AP76" s="47"/>
      <c r="AQ76" s="47"/>
      <c r="AR76" s="47"/>
      <c r="AS76" s="47"/>
      <c r="AT76" s="47"/>
      <c r="AU76" s="47"/>
      <c r="AV76" s="47"/>
    </row>
    <row r="77" spans="1:48" ht="15.75">
      <c r="A77" s="36">
        <v>1555</v>
      </c>
      <c r="B77" s="30"/>
      <c r="C77" s="30">
        <v>11.048</v>
      </c>
      <c r="E77" s="30">
        <v>9.648</v>
      </c>
      <c r="M77" s="30">
        <v>7.366</v>
      </c>
      <c r="U77" s="39">
        <f t="shared" si="18"/>
        <v>0</v>
      </c>
      <c r="V77" s="39">
        <f t="shared" si="19"/>
        <v>0.18885470085470085</v>
      </c>
      <c r="W77" s="39">
        <f t="shared" si="20"/>
        <v>0</v>
      </c>
      <c r="X77" s="39">
        <f t="shared" si="21"/>
        <v>0.16492307692307692</v>
      </c>
      <c r="Y77" s="47">
        <f t="shared" si="22"/>
        <v>0</v>
      </c>
      <c r="Z77" s="47">
        <f t="shared" si="23"/>
        <v>0</v>
      </c>
      <c r="AA77" s="47">
        <f t="shared" si="24"/>
        <v>0</v>
      </c>
      <c r="AB77" s="47">
        <f t="shared" si="25"/>
        <v>0</v>
      </c>
      <c r="AC77" s="47">
        <f t="shared" si="26"/>
        <v>0</v>
      </c>
      <c r="AD77" s="47">
        <f t="shared" si="27"/>
        <v>0</v>
      </c>
      <c r="AE77" s="47">
        <f t="shared" si="28"/>
        <v>0</v>
      </c>
      <c r="AF77" s="47">
        <f t="shared" si="29"/>
        <v>0.09324050632911392</v>
      </c>
      <c r="AG77" s="47">
        <f t="shared" si="30"/>
        <v>0</v>
      </c>
      <c r="AH77" s="47">
        <f t="shared" si="31"/>
        <v>0</v>
      </c>
      <c r="AI77" s="47">
        <f t="shared" si="32"/>
        <v>0</v>
      </c>
      <c r="AJ77" s="47">
        <f t="shared" si="33"/>
        <v>0</v>
      </c>
      <c r="AK77" s="47">
        <f t="shared" si="34"/>
        <v>0</v>
      </c>
      <c r="AL77" s="47">
        <f t="shared" si="35"/>
        <v>0</v>
      </c>
      <c r="AM77" s="47"/>
      <c r="AN77" s="47"/>
      <c r="AO77" s="47"/>
      <c r="AP77" s="47"/>
      <c r="AQ77" s="47"/>
      <c r="AR77" s="47"/>
      <c r="AS77" s="47"/>
      <c r="AT77" s="47"/>
      <c r="AU77" s="47"/>
      <c r="AV77" s="47"/>
    </row>
    <row r="78" spans="1:48" ht="15.75">
      <c r="A78" s="36">
        <v>1556</v>
      </c>
      <c r="B78" s="30"/>
      <c r="C78" s="30">
        <v>7.366</v>
      </c>
      <c r="H78" s="30">
        <v>3.886</v>
      </c>
      <c r="I78" s="30">
        <v>6.629</v>
      </c>
      <c r="M78" s="30">
        <v>13.81</v>
      </c>
      <c r="U78" s="39">
        <f t="shared" si="18"/>
        <v>0</v>
      </c>
      <c r="V78" s="39">
        <f t="shared" si="19"/>
        <v>0.12591452991452992</v>
      </c>
      <c r="W78" s="39">
        <f t="shared" si="20"/>
        <v>0</v>
      </c>
      <c r="X78" s="39">
        <f t="shared" si="21"/>
        <v>0</v>
      </c>
      <c r="Y78" s="47">
        <f t="shared" si="22"/>
        <v>0</v>
      </c>
      <c r="Z78" s="47">
        <f t="shared" si="23"/>
        <v>0</v>
      </c>
      <c r="AA78" s="47">
        <f t="shared" si="24"/>
        <v>0.24921052631578944</v>
      </c>
      <c r="AB78" s="47">
        <f t="shared" si="25"/>
        <v>0</v>
      </c>
      <c r="AC78" s="47">
        <f t="shared" si="26"/>
        <v>0</v>
      </c>
      <c r="AD78" s="47">
        <f t="shared" si="27"/>
        <v>0</v>
      </c>
      <c r="AE78" s="47">
        <f t="shared" si="28"/>
        <v>0</v>
      </c>
      <c r="AF78" s="47">
        <f t="shared" si="29"/>
        <v>0.17481012658227849</v>
      </c>
      <c r="AG78" s="47">
        <f t="shared" si="30"/>
        <v>0</v>
      </c>
      <c r="AH78" s="47">
        <f t="shared" si="31"/>
        <v>0</v>
      </c>
      <c r="AI78" s="47">
        <f t="shared" si="32"/>
        <v>0</v>
      </c>
      <c r="AJ78" s="47">
        <f t="shared" si="33"/>
        <v>0</v>
      </c>
      <c r="AK78" s="47">
        <f t="shared" si="34"/>
        <v>0</v>
      </c>
      <c r="AL78" s="47">
        <f t="shared" si="35"/>
        <v>0</v>
      </c>
      <c r="AM78" s="47"/>
      <c r="AN78" s="47"/>
      <c r="AO78" s="47"/>
      <c r="AP78" s="47"/>
      <c r="AQ78" s="47"/>
      <c r="AR78" s="47"/>
      <c r="AS78" s="47"/>
      <c r="AT78" s="47"/>
      <c r="AU78" s="47"/>
      <c r="AV78" s="47"/>
    </row>
    <row r="79" spans="1:48" ht="15.75">
      <c r="A79" s="36">
        <v>1557</v>
      </c>
      <c r="B79" s="30"/>
      <c r="U79" s="39">
        <f t="shared" si="18"/>
        <v>0</v>
      </c>
      <c r="V79" s="39">
        <f t="shared" si="19"/>
        <v>0</v>
      </c>
      <c r="W79" s="39">
        <f t="shared" si="20"/>
        <v>0</v>
      </c>
      <c r="X79" s="39">
        <f t="shared" si="21"/>
        <v>0</v>
      </c>
      <c r="Y79" s="47">
        <f t="shared" si="22"/>
        <v>0</v>
      </c>
      <c r="Z79" s="47">
        <f t="shared" si="23"/>
        <v>0</v>
      </c>
      <c r="AA79" s="47">
        <f t="shared" si="24"/>
        <v>0</v>
      </c>
      <c r="AB79" s="47">
        <f t="shared" si="25"/>
        <v>0</v>
      </c>
      <c r="AC79" s="47">
        <f t="shared" si="26"/>
        <v>0</v>
      </c>
      <c r="AD79" s="47">
        <f t="shared" si="27"/>
        <v>0</v>
      </c>
      <c r="AE79" s="47">
        <f t="shared" si="28"/>
        <v>0</v>
      </c>
      <c r="AF79" s="47">
        <f t="shared" si="29"/>
        <v>0</v>
      </c>
      <c r="AG79" s="47">
        <f t="shared" si="30"/>
        <v>0</v>
      </c>
      <c r="AH79" s="47">
        <f t="shared" si="31"/>
        <v>0</v>
      </c>
      <c r="AI79" s="47">
        <f t="shared" si="32"/>
        <v>0</v>
      </c>
      <c r="AJ79" s="47">
        <f t="shared" si="33"/>
        <v>0</v>
      </c>
      <c r="AK79" s="47">
        <f t="shared" si="34"/>
        <v>0</v>
      </c>
      <c r="AL79" s="47">
        <f t="shared" si="35"/>
        <v>0</v>
      </c>
      <c r="AM79" s="47"/>
      <c r="AN79" s="47"/>
      <c r="AO79" s="47"/>
      <c r="AP79" s="47"/>
      <c r="AQ79" s="47"/>
      <c r="AR79" s="47"/>
      <c r="AS79" s="47"/>
      <c r="AT79" s="47"/>
      <c r="AU79" s="47"/>
      <c r="AV79" s="47"/>
    </row>
    <row r="80" spans="1:48" ht="15.75">
      <c r="A80" s="36">
        <v>1558</v>
      </c>
      <c r="B80" s="30"/>
      <c r="U80" s="39">
        <f t="shared" si="18"/>
        <v>0</v>
      </c>
      <c r="V80" s="39">
        <f t="shared" si="19"/>
        <v>0</v>
      </c>
      <c r="W80" s="39">
        <f t="shared" si="20"/>
        <v>0</v>
      </c>
      <c r="X80" s="39">
        <f t="shared" si="21"/>
        <v>0</v>
      </c>
      <c r="Y80" s="47">
        <f t="shared" si="22"/>
        <v>0</v>
      </c>
      <c r="Z80" s="47">
        <f t="shared" si="23"/>
        <v>0</v>
      </c>
      <c r="AA80" s="47">
        <f t="shared" si="24"/>
        <v>0</v>
      </c>
      <c r="AB80" s="47">
        <f t="shared" si="25"/>
        <v>0</v>
      </c>
      <c r="AC80" s="47">
        <f t="shared" si="26"/>
        <v>0</v>
      </c>
      <c r="AD80" s="47">
        <f t="shared" si="27"/>
        <v>0</v>
      </c>
      <c r="AE80" s="47">
        <f t="shared" si="28"/>
        <v>0</v>
      </c>
      <c r="AF80" s="47">
        <f t="shared" si="29"/>
        <v>0</v>
      </c>
      <c r="AG80" s="47">
        <f t="shared" si="30"/>
        <v>0</v>
      </c>
      <c r="AH80" s="47">
        <f t="shared" si="31"/>
        <v>0</v>
      </c>
      <c r="AI80" s="47">
        <f t="shared" si="32"/>
        <v>0</v>
      </c>
      <c r="AJ80" s="47">
        <f t="shared" si="33"/>
        <v>0</v>
      </c>
      <c r="AK80" s="47">
        <f t="shared" si="34"/>
        <v>0</v>
      </c>
      <c r="AL80" s="47">
        <f t="shared" si="35"/>
        <v>0</v>
      </c>
      <c r="AM80" s="47"/>
      <c r="AN80" s="47"/>
      <c r="AO80" s="47"/>
      <c r="AP80" s="47"/>
      <c r="AQ80" s="47"/>
      <c r="AR80" s="47"/>
      <c r="AS80" s="47"/>
      <c r="AT80" s="47"/>
      <c r="AU80" s="47"/>
      <c r="AV80" s="47"/>
    </row>
    <row r="81" spans="1:48" ht="15.75">
      <c r="A81" s="36">
        <v>1559</v>
      </c>
      <c r="B81" s="30"/>
      <c r="U81" s="39">
        <f t="shared" si="18"/>
        <v>0</v>
      </c>
      <c r="V81" s="39">
        <f t="shared" si="19"/>
        <v>0</v>
      </c>
      <c r="W81" s="39">
        <f t="shared" si="20"/>
        <v>0</v>
      </c>
      <c r="X81" s="39">
        <f t="shared" si="21"/>
        <v>0</v>
      </c>
      <c r="Y81" s="47">
        <f t="shared" si="22"/>
        <v>0</v>
      </c>
      <c r="Z81" s="47">
        <f t="shared" si="23"/>
        <v>0</v>
      </c>
      <c r="AA81" s="47">
        <f t="shared" si="24"/>
        <v>0</v>
      </c>
      <c r="AB81" s="47">
        <f t="shared" si="25"/>
        <v>0</v>
      </c>
      <c r="AC81" s="47">
        <f t="shared" si="26"/>
        <v>0</v>
      </c>
      <c r="AD81" s="47">
        <f t="shared" si="27"/>
        <v>0</v>
      </c>
      <c r="AE81" s="47">
        <f t="shared" si="28"/>
        <v>0</v>
      </c>
      <c r="AF81" s="47">
        <f t="shared" si="29"/>
        <v>0</v>
      </c>
      <c r="AG81" s="47">
        <f t="shared" si="30"/>
        <v>0</v>
      </c>
      <c r="AH81" s="47">
        <f t="shared" si="31"/>
        <v>0</v>
      </c>
      <c r="AI81" s="47">
        <f t="shared" si="32"/>
        <v>0</v>
      </c>
      <c r="AJ81" s="47">
        <f t="shared" si="33"/>
        <v>0</v>
      </c>
      <c r="AK81" s="47">
        <f t="shared" si="34"/>
        <v>0</v>
      </c>
      <c r="AL81" s="47">
        <f t="shared" si="35"/>
        <v>0</v>
      </c>
      <c r="AM81" s="47"/>
      <c r="AN81" s="47"/>
      <c r="AO81" s="47"/>
      <c r="AP81" s="47"/>
      <c r="AQ81" s="47"/>
      <c r="AR81" s="47"/>
      <c r="AS81" s="47"/>
      <c r="AT81" s="47"/>
      <c r="AU81" s="47"/>
      <c r="AV81" s="47"/>
    </row>
    <row r="82" spans="1:48" ht="15.75">
      <c r="A82" s="36">
        <v>1560</v>
      </c>
      <c r="B82" s="30"/>
      <c r="C82" s="30">
        <v>15.846</v>
      </c>
      <c r="M82" s="30">
        <v>19.334</v>
      </c>
      <c r="P82" s="30">
        <v>11.048</v>
      </c>
      <c r="U82" s="39">
        <f t="shared" si="18"/>
        <v>0</v>
      </c>
      <c r="V82" s="39">
        <f t="shared" si="19"/>
        <v>0.27087179487179486</v>
      </c>
      <c r="W82" s="39">
        <f t="shared" si="20"/>
        <v>0</v>
      </c>
      <c r="X82" s="39">
        <f t="shared" si="21"/>
        <v>0</v>
      </c>
      <c r="Y82" s="47">
        <f t="shared" si="22"/>
        <v>0</v>
      </c>
      <c r="Z82" s="47">
        <f t="shared" si="23"/>
        <v>0</v>
      </c>
      <c r="AA82" s="47">
        <f t="shared" si="24"/>
        <v>0</v>
      </c>
      <c r="AB82" s="47">
        <f t="shared" si="25"/>
        <v>0</v>
      </c>
      <c r="AC82" s="47">
        <f t="shared" si="26"/>
        <v>0</v>
      </c>
      <c r="AD82" s="47">
        <f t="shared" si="27"/>
        <v>0</v>
      </c>
      <c r="AE82" s="47">
        <f t="shared" si="28"/>
        <v>0</v>
      </c>
      <c r="AF82" s="47">
        <f t="shared" si="29"/>
        <v>0.24473417721518986</v>
      </c>
      <c r="AG82" s="47">
        <f t="shared" si="30"/>
        <v>0</v>
      </c>
      <c r="AH82" s="47">
        <f t="shared" si="31"/>
        <v>0</v>
      </c>
      <c r="AI82" s="47">
        <f t="shared" si="32"/>
        <v>0.13984810126582278</v>
      </c>
      <c r="AJ82" s="47">
        <f t="shared" si="33"/>
        <v>0</v>
      </c>
      <c r="AK82" s="47">
        <f t="shared" si="34"/>
        <v>0</v>
      </c>
      <c r="AL82" s="47">
        <f t="shared" si="35"/>
        <v>0</v>
      </c>
      <c r="AM82" s="47"/>
      <c r="AN82" s="47"/>
      <c r="AO82" s="47"/>
      <c r="AP82" s="47"/>
      <c r="AQ82" s="47"/>
      <c r="AR82" s="47"/>
      <c r="AS82" s="47"/>
      <c r="AT82" s="47"/>
      <c r="AU82" s="47"/>
      <c r="AV82" s="47"/>
    </row>
    <row r="83" spans="1:48" ht="15.75">
      <c r="A83" s="36">
        <v>1561</v>
      </c>
      <c r="B83" s="30"/>
      <c r="U83" s="39">
        <f t="shared" si="18"/>
        <v>0</v>
      </c>
      <c r="V83" s="39">
        <f t="shared" si="19"/>
        <v>0</v>
      </c>
      <c r="W83" s="39">
        <f t="shared" si="20"/>
        <v>0</v>
      </c>
      <c r="X83" s="39">
        <f t="shared" si="21"/>
        <v>0</v>
      </c>
      <c r="Y83" s="47">
        <f t="shared" si="22"/>
        <v>0</v>
      </c>
      <c r="Z83" s="47">
        <f t="shared" si="23"/>
        <v>0</v>
      </c>
      <c r="AA83" s="47">
        <f t="shared" si="24"/>
        <v>0</v>
      </c>
      <c r="AB83" s="47">
        <f t="shared" si="25"/>
        <v>0</v>
      </c>
      <c r="AC83" s="47">
        <f t="shared" si="26"/>
        <v>0</v>
      </c>
      <c r="AD83" s="47">
        <f t="shared" si="27"/>
        <v>0</v>
      </c>
      <c r="AE83" s="47">
        <f t="shared" si="28"/>
        <v>0</v>
      </c>
      <c r="AF83" s="47">
        <f t="shared" si="29"/>
        <v>0</v>
      </c>
      <c r="AG83" s="47">
        <f t="shared" si="30"/>
        <v>0</v>
      </c>
      <c r="AH83" s="47">
        <f t="shared" si="31"/>
        <v>0</v>
      </c>
      <c r="AI83" s="47">
        <f t="shared" si="32"/>
        <v>0</v>
      </c>
      <c r="AJ83" s="47">
        <f t="shared" si="33"/>
        <v>0</v>
      </c>
      <c r="AK83" s="47">
        <f t="shared" si="34"/>
        <v>0</v>
      </c>
      <c r="AL83" s="47">
        <f t="shared" si="35"/>
        <v>0</v>
      </c>
      <c r="AM83" s="47"/>
      <c r="AN83" s="47"/>
      <c r="AO83" s="47"/>
      <c r="AP83" s="47"/>
      <c r="AQ83" s="47"/>
      <c r="AR83" s="47"/>
      <c r="AS83" s="47"/>
      <c r="AT83" s="47"/>
      <c r="AU83" s="47"/>
      <c r="AV83" s="47"/>
    </row>
    <row r="84" spans="1:48" ht="15.75">
      <c r="A84" s="36">
        <v>1562</v>
      </c>
      <c r="B84" s="30"/>
      <c r="F84" s="30">
        <v>6.445</v>
      </c>
      <c r="U84" s="39">
        <f t="shared" si="18"/>
        <v>0</v>
      </c>
      <c r="V84" s="39">
        <f t="shared" si="19"/>
        <v>0</v>
      </c>
      <c r="W84" s="39">
        <f t="shared" si="20"/>
        <v>0</v>
      </c>
      <c r="X84" s="39">
        <f t="shared" si="21"/>
        <v>0</v>
      </c>
      <c r="Y84" s="47">
        <f t="shared" si="22"/>
        <v>0.08158227848101267</v>
      </c>
      <c r="Z84" s="47">
        <f t="shared" si="23"/>
        <v>0</v>
      </c>
      <c r="AA84" s="47">
        <f t="shared" si="24"/>
        <v>0</v>
      </c>
      <c r="AB84" s="47">
        <f t="shared" si="25"/>
        <v>0</v>
      </c>
      <c r="AC84" s="47">
        <f t="shared" si="26"/>
        <v>0</v>
      </c>
      <c r="AD84" s="47">
        <f t="shared" si="27"/>
        <v>0</v>
      </c>
      <c r="AE84" s="47">
        <f t="shared" si="28"/>
        <v>0</v>
      </c>
      <c r="AF84" s="47">
        <f t="shared" si="29"/>
        <v>0</v>
      </c>
      <c r="AG84" s="47">
        <f t="shared" si="30"/>
        <v>0</v>
      </c>
      <c r="AH84" s="47">
        <f t="shared" si="31"/>
        <v>0</v>
      </c>
      <c r="AI84" s="47">
        <f t="shared" si="32"/>
        <v>0</v>
      </c>
      <c r="AJ84" s="47">
        <f t="shared" si="33"/>
        <v>0</v>
      </c>
      <c r="AK84" s="47">
        <f t="shared" si="34"/>
        <v>0</v>
      </c>
      <c r="AL84" s="47">
        <f t="shared" si="35"/>
        <v>0</v>
      </c>
      <c r="AM84" s="47"/>
      <c r="AN84" s="47"/>
      <c r="AO84" s="47"/>
      <c r="AP84" s="47"/>
      <c r="AQ84" s="47"/>
      <c r="AR84" s="47"/>
      <c r="AS84" s="47"/>
      <c r="AT84" s="47"/>
      <c r="AU84" s="47"/>
      <c r="AV84" s="47"/>
    </row>
    <row r="85" spans="1:48" ht="15.75">
      <c r="A85" s="36">
        <v>1563</v>
      </c>
      <c r="B85" s="30"/>
      <c r="H85" s="30">
        <v>3.602</v>
      </c>
      <c r="L85" s="30">
        <v>11.373</v>
      </c>
      <c r="U85" s="39">
        <f t="shared" si="18"/>
        <v>0</v>
      </c>
      <c r="V85" s="39">
        <f t="shared" si="19"/>
        <v>0</v>
      </c>
      <c r="W85" s="39">
        <f t="shared" si="20"/>
        <v>0</v>
      </c>
      <c r="X85" s="39">
        <f t="shared" si="21"/>
        <v>0</v>
      </c>
      <c r="Y85" s="47">
        <f t="shared" si="22"/>
        <v>0</v>
      </c>
      <c r="Z85" s="47">
        <f t="shared" si="23"/>
        <v>0</v>
      </c>
      <c r="AA85" s="47">
        <f t="shared" si="24"/>
        <v>0</v>
      </c>
      <c r="AB85" s="47">
        <f t="shared" si="25"/>
        <v>0</v>
      </c>
      <c r="AC85" s="47">
        <f t="shared" si="26"/>
        <v>0</v>
      </c>
      <c r="AD85" s="47">
        <f t="shared" si="27"/>
        <v>0</v>
      </c>
      <c r="AE85" s="47">
        <f t="shared" si="28"/>
        <v>0.1439620253164557</v>
      </c>
      <c r="AF85" s="47">
        <f t="shared" si="29"/>
        <v>0</v>
      </c>
      <c r="AG85" s="47">
        <f t="shared" si="30"/>
        <v>0</v>
      </c>
      <c r="AH85" s="47">
        <f t="shared" si="31"/>
        <v>0</v>
      </c>
      <c r="AI85" s="47">
        <f t="shared" si="32"/>
        <v>0</v>
      </c>
      <c r="AJ85" s="47">
        <f t="shared" si="33"/>
        <v>0</v>
      </c>
      <c r="AK85" s="47">
        <f t="shared" si="34"/>
        <v>0</v>
      </c>
      <c r="AL85" s="47">
        <f t="shared" si="35"/>
        <v>0</v>
      </c>
      <c r="AM85" s="47"/>
      <c r="AN85" s="47"/>
      <c r="AO85" s="47"/>
      <c r="AP85" s="47"/>
      <c r="AQ85" s="47"/>
      <c r="AR85" s="47"/>
      <c r="AS85" s="47"/>
      <c r="AT85" s="47"/>
      <c r="AU85" s="47"/>
      <c r="AV85" s="47"/>
    </row>
    <row r="86" spans="1:48" ht="15.75">
      <c r="A86" s="36">
        <v>1564</v>
      </c>
      <c r="B86" s="30"/>
      <c r="U86" s="39">
        <f t="shared" si="18"/>
        <v>0</v>
      </c>
      <c r="V86" s="39">
        <f t="shared" si="19"/>
        <v>0</v>
      </c>
      <c r="W86" s="39">
        <f t="shared" si="20"/>
        <v>0</v>
      </c>
      <c r="X86" s="39">
        <f t="shared" si="21"/>
        <v>0</v>
      </c>
      <c r="Y86" s="47">
        <f t="shared" si="22"/>
        <v>0</v>
      </c>
      <c r="Z86" s="47">
        <f t="shared" si="23"/>
        <v>0</v>
      </c>
      <c r="AA86" s="47">
        <f t="shared" si="24"/>
        <v>0</v>
      </c>
      <c r="AB86" s="47">
        <f t="shared" si="25"/>
        <v>0</v>
      </c>
      <c r="AC86" s="47">
        <f t="shared" si="26"/>
        <v>0</v>
      </c>
      <c r="AD86" s="47">
        <f t="shared" si="27"/>
        <v>0</v>
      </c>
      <c r="AE86" s="47">
        <f t="shared" si="28"/>
        <v>0</v>
      </c>
      <c r="AF86" s="47">
        <f t="shared" si="29"/>
        <v>0</v>
      </c>
      <c r="AG86" s="47">
        <f t="shared" si="30"/>
        <v>0</v>
      </c>
      <c r="AH86" s="47">
        <f t="shared" si="31"/>
        <v>0</v>
      </c>
      <c r="AI86" s="47">
        <f t="shared" si="32"/>
        <v>0</v>
      </c>
      <c r="AJ86" s="47">
        <f t="shared" si="33"/>
        <v>0</v>
      </c>
      <c r="AK86" s="47">
        <f t="shared" si="34"/>
        <v>0</v>
      </c>
      <c r="AL86" s="47">
        <f t="shared" si="35"/>
        <v>0</v>
      </c>
      <c r="AM86" s="47"/>
      <c r="AN86" s="47"/>
      <c r="AO86" s="47"/>
      <c r="AP86" s="47"/>
      <c r="AQ86" s="47"/>
      <c r="AR86" s="47"/>
      <c r="AS86" s="47"/>
      <c r="AT86" s="47"/>
      <c r="AU86" s="47"/>
      <c r="AV86" s="47"/>
    </row>
    <row r="87" spans="1:48" ht="15.75">
      <c r="A87" s="36">
        <v>1565</v>
      </c>
      <c r="B87" s="30"/>
      <c r="U87" s="39">
        <f t="shared" si="18"/>
        <v>0</v>
      </c>
      <c r="V87" s="39">
        <f t="shared" si="19"/>
        <v>0</v>
      </c>
      <c r="W87" s="39">
        <f t="shared" si="20"/>
        <v>0</v>
      </c>
      <c r="X87" s="39">
        <f t="shared" si="21"/>
        <v>0</v>
      </c>
      <c r="Y87" s="47">
        <f t="shared" si="22"/>
        <v>0</v>
      </c>
      <c r="Z87" s="47">
        <f t="shared" si="23"/>
        <v>0</v>
      </c>
      <c r="AA87" s="47">
        <f t="shared" si="24"/>
        <v>0</v>
      </c>
      <c r="AB87" s="47">
        <f t="shared" si="25"/>
        <v>0</v>
      </c>
      <c r="AC87" s="47">
        <f t="shared" si="26"/>
        <v>0</v>
      </c>
      <c r="AD87" s="47">
        <f t="shared" si="27"/>
        <v>0</v>
      </c>
      <c r="AE87" s="47">
        <f t="shared" si="28"/>
        <v>0</v>
      </c>
      <c r="AF87" s="47">
        <f t="shared" si="29"/>
        <v>0</v>
      </c>
      <c r="AG87" s="47">
        <f t="shared" si="30"/>
        <v>0</v>
      </c>
      <c r="AH87" s="47">
        <f t="shared" si="31"/>
        <v>0</v>
      </c>
      <c r="AI87" s="47">
        <f t="shared" si="32"/>
        <v>0</v>
      </c>
      <c r="AJ87" s="47">
        <f t="shared" si="33"/>
        <v>0</v>
      </c>
      <c r="AK87" s="47">
        <f t="shared" si="34"/>
        <v>0</v>
      </c>
      <c r="AL87" s="47">
        <f t="shared" si="35"/>
        <v>0</v>
      </c>
      <c r="AM87" s="47"/>
      <c r="AN87" s="47"/>
      <c r="AO87" s="47"/>
      <c r="AP87" s="47"/>
      <c r="AQ87" s="47"/>
      <c r="AR87" s="47"/>
      <c r="AS87" s="47"/>
      <c r="AT87" s="47"/>
      <c r="AU87" s="47"/>
      <c r="AV87" s="47"/>
    </row>
    <row r="88" spans="1:48" ht="15.75">
      <c r="A88" s="36">
        <v>1566</v>
      </c>
      <c r="B88" s="30"/>
      <c r="O88" s="30">
        <v>41.07</v>
      </c>
      <c r="U88" s="39">
        <f t="shared" si="18"/>
        <v>0</v>
      </c>
      <c r="V88" s="39">
        <f t="shared" si="19"/>
        <v>0</v>
      </c>
      <c r="W88" s="39">
        <f t="shared" si="20"/>
        <v>0</v>
      </c>
      <c r="X88" s="39">
        <f t="shared" si="21"/>
        <v>0</v>
      </c>
      <c r="Y88" s="47">
        <f t="shared" si="22"/>
        <v>0</v>
      </c>
      <c r="Z88" s="47">
        <f t="shared" si="23"/>
        <v>0</v>
      </c>
      <c r="AA88" s="47">
        <f t="shared" si="24"/>
        <v>0</v>
      </c>
      <c r="AB88" s="47">
        <f t="shared" si="25"/>
        <v>0</v>
      </c>
      <c r="AC88" s="47">
        <f t="shared" si="26"/>
        <v>0</v>
      </c>
      <c r="AD88" s="47">
        <f t="shared" si="27"/>
        <v>0</v>
      </c>
      <c r="AE88" s="47">
        <f t="shared" si="28"/>
        <v>0</v>
      </c>
      <c r="AF88" s="47">
        <f t="shared" si="29"/>
        <v>0</v>
      </c>
      <c r="AG88" s="47">
        <f t="shared" si="30"/>
        <v>0</v>
      </c>
      <c r="AH88" s="47">
        <f t="shared" si="31"/>
        <v>0.519873417721519</v>
      </c>
      <c r="AI88" s="47">
        <f t="shared" si="32"/>
        <v>0</v>
      </c>
      <c r="AJ88" s="47">
        <f t="shared" si="33"/>
        <v>0</v>
      </c>
      <c r="AK88" s="47">
        <f t="shared" si="34"/>
        <v>0</v>
      </c>
      <c r="AL88" s="47">
        <f t="shared" si="35"/>
        <v>0</v>
      </c>
      <c r="AM88" s="47"/>
      <c r="AN88" s="47"/>
      <c r="AO88" s="47"/>
      <c r="AP88" s="47"/>
      <c r="AQ88" s="47"/>
      <c r="AR88" s="47"/>
      <c r="AS88" s="47"/>
      <c r="AT88" s="47"/>
      <c r="AU88" s="47"/>
      <c r="AV88" s="47"/>
    </row>
    <row r="89" spans="1:48" ht="15.75">
      <c r="A89" s="36">
        <v>1567</v>
      </c>
      <c r="B89" s="30">
        <v>21.325</v>
      </c>
      <c r="C89" s="30">
        <v>18.652</v>
      </c>
      <c r="F89" s="30">
        <v>9.098</v>
      </c>
      <c r="H89" s="30">
        <v>8.481</v>
      </c>
      <c r="M89" s="30">
        <v>25.549</v>
      </c>
      <c r="O89" s="30">
        <v>30.33</v>
      </c>
      <c r="U89" s="39">
        <f t="shared" si="18"/>
        <v>0.3645299145299145</v>
      </c>
      <c r="V89" s="39">
        <f t="shared" si="19"/>
        <v>0.31883760683760687</v>
      </c>
      <c r="W89" s="39">
        <f t="shared" si="20"/>
        <v>0</v>
      </c>
      <c r="X89" s="39">
        <f t="shared" si="21"/>
        <v>0</v>
      </c>
      <c r="Y89" s="47">
        <f t="shared" si="22"/>
        <v>0.11516455696202532</v>
      </c>
      <c r="Z89" s="47">
        <f t="shared" si="23"/>
        <v>0</v>
      </c>
      <c r="AA89" s="47">
        <f t="shared" si="24"/>
        <v>0</v>
      </c>
      <c r="AB89" s="47">
        <f t="shared" si="25"/>
        <v>0</v>
      </c>
      <c r="AC89" s="47">
        <f t="shared" si="26"/>
        <v>0</v>
      </c>
      <c r="AD89" s="47">
        <f t="shared" si="27"/>
        <v>0</v>
      </c>
      <c r="AE89" s="47">
        <f t="shared" si="28"/>
        <v>0</v>
      </c>
      <c r="AF89" s="47">
        <f t="shared" si="29"/>
        <v>0.3234050632911392</v>
      </c>
      <c r="AG89" s="47">
        <f t="shared" si="30"/>
        <v>0</v>
      </c>
      <c r="AH89" s="47">
        <f t="shared" si="31"/>
        <v>0.38392405063291135</v>
      </c>
      <c r="AI89" s="47">
        <f t="shared" si="32"/>
        <v>0</v>
      </c>
      <c r="AJ89" s="47">
        <f t="shared" si="33"/>
        <v>0</v>
      </c>
      <c r="AK89" s="47">
        <f t="shared" si="34"/>
        <v>0</v>
      </c>
      <c r="AL89" s="47">
        <f t="shared" si="35"/>
        <v>0</v>
      </c>
      <c r="AM89" s="47"/>
      <c r="AN89" s="47"/>
      <c r="AO89" s="47"/>
      <c r="AP89" s="47"/>
      <c r="AQ89" s="47"/>
      <c r="AR89" s="47"/>
      <c r="AS89" s="47"/>
      <c r="AT89" s="47"/>
      <c r="AU89" s="47"/>
      <c r="AV89" s="47"/>
    </row>
    <row r="90" spans="1:48" ht="15.75">
      <c r="A90" s="36">
        <v>1568</v>
      </c>
      <c r="B90" s="30"/>
      <c r="U90" s="39">
        <f t="shared" si="18"/>
        <v>0</v>
      </c>
      <c r="V90" s="39">
        <f t="shared" si="19"/>
        <v>0</v>
      </c>
      <c r="W90" s="39">
        <f t="shared" si="20"/>
        <v>0</v>
      </c>
      <c r="X90" s="39">
        <f t="shared" si="21"/>
        <v>0</v>
      </c>
      <c r="Y90" s="47">
        <f t="shared" si="22"/>
        <v>0</v>
      </c>
      <c r="Z90" s="47">
        <f t="shared" si="23"/>
        <v>0</v>
      </c>
      <c r="AA90" s="47">
        <f t="shared" si="24"/>
        <v>0</v>
      </c>
      <c r="AB90" s="47">
        <f t="shared" si="25"/>
        <v>0</v>
      </c>
      <c r="AC90" s="47">
        <f t="shared" si="26"/>
        <v>0</v>
      </c>
      <c r="AD90" s="47">
        <f t="shared" si="27"/>
        <v>0</v>
      </c>
      <c r="AE90" s="47">
        <f t="shared" si="28"/>
        <v>0</v>
      </c>
      <c r="AF90" s="47">
        <f t="shared" si="29"/>
        <v>0</v>
      </c>
      <c r="AG90" s="47">
        <f t="shared" si="30"/>
        <v>0</v>
      </c>
      <c r="AH90" s="47">
        <f t="shared" si="31"/>
        <v>0</v>
      </c>
      <c r="AI90" s="47">
        <f t="shared" si="32"/>
        <v>0</v>
      </c>
      <c r="AJ90" s="47">
        <f t="shared" si="33"/>
        <v>0</v>
      </c>
      <c r="AK90" s="47">
        <f t="shared" si="34"/>
        <v>0</v>
      </c>
      <c r="AL90" s="47">
        <f t="shared" si="35"/>
        <v>0</v>
      </c>
      <c r="AM90" s="47"/>
      <c r="AN90" s="47"/>
      <c r="AO90" s="47"/>
      <c r="AP90" s="47"/>
      <c r="AQ90" s="47"/>
      <c r="AR90" s="47"/>
      <c r="AS90" s="47"/>
      <c r="AT90" s="47"/>
      <c r="AU90" s="47"/>
      <c r="AV90" s="47"/>
    </row>
    <row r="91" spans="1:48" ht="15.75">
      <c r="A91" s="36">
        <v>1569</v>
      </c>
      <c r="B91" s="30"/>
      <c r="E91" s="30">
        <v>17.06</v>
      </c>
      <c r="I91" s="30">
        <v>8.53</v>
      </c>
      <c r="U91" s="39">
        <f t="shared" si="18"/>
        <v>0</v>
      </c>
      <c r="V91" s="39">
        <f t="shared" si="19"/>
        <v>0</v>
      </c>
      <c r="W91" s="39">
        <f t="shared" si="20"/>
        <v>0</v>
      </c>
      <c r="X91" s="39">
        <f t="shared" si="21"/>
        <v>0.2916239316239316</v>
      </c>
      <c r="Y91" s="47">
        <f t="shared" si="22"/>
        <v>0</v>
      </c>
      <c r="Z91" s="47">
        <f t="shared" si="23"/>
        <v>0</v>
      </c>
      <c r="AA91" s="47">
        <f t="shared" si="24"/>
        <v>0.3206766917293233</v>
      </c>
      <c r="AB91" s="47">
        <f t="shared" si="25"/>
        <v>0</v>
      </c>
      <c r="AC91" s="47">
        <f t="shared" si="26"/>
        <v>0</v>
      </c>
      <c r="AD91" s="47">
        <f t="shared" si="27"/>
        <v>0</v>
      </c>
      <c r="AE91" s="47">
        <f t="shared" si="28"/>
        <v>0</v>
      </c>
      <c r="AF91" s="47">
        <f t="shared" si="29"/>
        <v>0</v>
      </c>
      <c r="AG91" s="47">
        <f t="shared" si="30"/>
        <v>0</v>
      </c>
      <c r="AH91" s="47">
        <f t="shared" si="31"/>
        <v>0</v>
      </c>
      <c r="AI91" s="47">
        <f t="shared" si="32"/>
        <v>0</v>
      </c>
      <c r="AJ91" s="47">
        <f t="shared" si="33"/>
        <v>0</v>
      </c>
      <c r="AK91" s="47">
        <f t="shared" si="34"/>
        <v>0</v>
      </c>
      <c r="AL91" s="47">
        <f t="shared" si="35"/>
        <v>0</v>
      </c>
      <c r="AM91" s="47"/>
      <c r="AN91" s="47"/>
      <c r="AO91" s="47"/>
      <c r="AP91" s="47"/>
      <c r="AQ91" s="47"/>
      <c r="AR91" s="47"/>
      <c r="AS91" s="47"/>
      <c r="AT91" s="47"/>
      <c r="AU91" s="47"/>
      <c r="AV91" s="47"/>
    </row>
    <row r="92" spans="1:48" ht="15.75">
      <c r="A92" s="36">
        <v>1570</v>
      </c>
      <c r="B92" s="30">
        <v>39.807</v>
      </c>
      <c r="C92" s="30">
        <v>90.988</v>
      </c>
      <c r="E92" s="30">
        <v>74.363</v>
      </c>
      <c r="H92" s="30">
        <v>7.307</v>
      </c>
      <c r="I92" s="30">
        <v>18.302</v>
      </c>
      <c r="L92" s="30">
        <v>65.398</v>
      </c>
      <c r="U92" s="39">
        <f t="shared" si="18"/>
        <v>0.6804615384615385</v>
      </c>
      <c r="V92" s="39">
        <f t="shared" si="19"/>
        <v>1.5553504273504273</v>
      </c>
      <c r="W92" s="39">
        <f t="shared" si="20"/>
        <v>0</v>
      </c>
      <c r="X92" s="39">
        <f t="shared" si="21"/>
        <v>1.2711623931623932</v>
      </c>
      <c r="Y92" s="47">
        <f t="shared" si="22"/>
        <v>0</v>
      </c>
      <c r="Z92" s="47">
        <f t="shared" si="23"/>
        <v>0</v>
      </c>
      <c r="AA92" s="47">
        <f t="shared" si="24"/>
        <v>0.6880451127819548</v>
      </c>
      <c r="AB92" s="47">
        <f t="shared" si="25"/>
        <v>0</v>
      </c>
      <c r="AC92" s="47">
        <f t="shared" si="26"/>
        <v>0</v>
      </c>
      <c r="AD92" s="47">
        <f t="shared" si="27"/>
        <v>0</v>
      </c>
      <c r="AE92" s="47">
        <f t="shared" si="28"/>
        <v>0.8278227848101265</v>
      </c>
      <c r="AF92" s="47">
        <f t="shared" si="29"/>
        <v>0</v>
      </c>
      <c r="AG92" s="47">
        <f t="shared" si="30"/>
        <v>0</v>
      </c>
      <c r="AH92" s="47">
        <f t="shared" si="31"/>
        <v>0</v>
      </c>
      <c r="AI92" s="47">
        <f t="shared" si="32"/>
        <v>0</v>
      </c>
      <c r="AJ92" s="47">
        <f t="shared" si="33"/>
        <v>0</v>
      </c>
      <c r="AK92" s="47">
        <f t="shared" si="34"/>
        <v>0</v>
      </c>
      <c r="AL92" s="47">
        <f t="shared" si="35"/>
        <v>0</v>
      </c>
      <c r="AM92" s="47"/>
      <c r="AN92" s="47"/>
      <c r="AO92" s="47"/>
      <c r="AP92" s="47"/>
      <c r="AQ92" s="47"/>
      <c r="AR92" s="47"/>
      <c r="AS92" s="47"/>
      <c r="AT92" s="47"/>
      <c r="AU92" s="47"/>
      <c r="AV92" s="47"/>
    </row>
    <row r="93" spans="1:48" ht="15.75">
      <c r="A93" s="36">
        <v>1571</v>
      </c>
      <c r="B93" s="30"/>
      <c r="E93" s="30">
        <v>44.193</v>
      </c>
      <c r="H93" s="30">
        <v>8.443</v>
      </c>
      <c r="I93" s="30">
        <v>13.782</v>
      </c>
      <c r="U93" s="39">
        <f t="shared" si="18"/>
        <v>0</v>
      </c>
      <c r="V93" s="39">
        <f t="shared" si="19"/>
        <v>0</v>
      </c>
      <c r="W93" s="39">
        <f t="shared" si="20"/>
        <v>0</v>
      </c>
      <c r="X93" s="39">
        <f t="shared" si="21"/>
        <v>0.7554358974358975</v>
      </c>
      <c r="Y93" s="47">
        <f t="shared" si="22"/>
        <v>0</v>
      </c>
      <c r="Z93" s="47">
        <f t="shared" si="23"/>
        <v>0</v>
      </c>
      <c r="AA93" s="47">
        <f t="shared" si="24"/>
        <v>0.5181203007518796</v>
      </c>
      <c r="AB93" s="47">
        <f t="shared" si="25"/>
        <v>0</v>
      </c>
      <c r="AC93" s="47">
        <f t="shared" si="26"/>
        <v>0</v>
      </c>
      <c r="AD93" s="47">
        <f t="shared" si="27"/>
        <v>0</v>
      </c>
      <c r="AE93" s="47">
        <f t="shared" si="28"/>
        <v>0</v>
      </c>
      <c r="AF93" s="47">
        <f t="shared" si="29"/>
        <v>0</v>
      </c>
      <c r="AG93" s="47">
        <f t="shared" si="30"/>
        <v>0</v>
      </c>
      <c r="AH93" s="47">
        <f t="shared" si="31"/>
        <v>0</v>
      </c>
      <c r="AI93" s="47">
        <f t="shared" si="32"/>
        <v>0</v>
      </c>
      <c r="AJ93" s="47">
        <f t="shared" si="33"/>
        <v>0</v>
      </c>
      <c r="AK93" s="47">
        <f t="shared" si="34"/>
        <v>0</v>
      </c>
      <c r="AL93" s="47">
        <f t="shared" si="35"/>
        <v>0</v>
      </c>
      <c r="AM93" s="47"/>
      <c r="AN93" s="47"/>
      <c r="AO93" s="47"/>
      <c r="AP93" s="47"/>
      <c r="AQ93" s="47"/>
      <c r="AR93" s="47"/>
      <c r="AS93" s="47"/>
      <c r="AT93" s="47"/>
      <c r="AU93" s="47"/>
      <c r="AV93" s="47"/>
    </row>
    <row r="94" spans="1:48" ht="15.75">
      <c r="A94" s="36">
        <v>1572</v>
      </c>
      <c r="B94" s="30"/>
      <c r="H94" s="30">
        <v>8.471</v>
      </c>
      <c r="L94" s="30">
        <v>39.052</v>
      </c>
      <c r="U94" s="39">
        <f t="shared" si="18"/>
        <v>0</v>
      </c>
      <c r="V94" s="39">
        <f t="shared" si="19"/>
        <v>0</v>
      </c>
      <c r="W94" s="39">
        <f t="shared" si="20"/>
        <v>0</v>
      </c>
      <c r="X94" s="39">
        <f t="shared" si="21"/>
        <v>0</v>
      </c>
      <c r="Y94" s="47">
        <f t="shared" si="22"/>
        <v>0</v>
      </c>
      <c r="Z94" s="47">
        <f t="shared" si="23"/>
        <v>0</v>
      </c>
      <c r="AA94" s="47">
        <f t="shared" si="24"/>
        <v>0</v>
      </c>
      <c r="AB94" s="47">
        <f t="shared" si="25"/>
        <v>0</v>
      </c>
      <c r="AC94" s="47">
        <f t="shared" si="26"/>
        <v>0</v>
      </c>
      <c r="AD94" s="47">
        <f t="shared" si="27"/>
        <v>0</v>
      </c>
      <c r="AE94" s="47">
        <f t="shared" si="28"/>
        <v>0.4943291139240506</v>
      </c>
      <c r="AF94" s="47">
        <f t="shared" si="29"/>
        <v>0</v>
      </c>
      <c r="AG94" s="47">
        <f t="shared" si="30"/>
        <v>0</v>
      </c>
      <c r="AH94" s="47">
        <f t="shared" si="31"/>
        <v>0</v>
      </c>
      <c r="AI94" s="47">
        <f t="shared" si="32"/>
        <v>0</v>
      </c>
      <c r="AJ94" s="47">
        <f t="shared" si="33"/>
        <v>0</v>
      </c>
      <c r="AK94" s="47">
        <f t="shared" si="34"/>
        <v>0</v>
      </c>
      <c r="AL94" s="47">
        <f t="shared" si="35"/>
        <v>0</v>
      </c>
      <c r="AM94" s="47"/>
      <c r="AN94" s="47"/>
      <c r="AO94" s="47"/>
      <c r="AP94" s="47"/>
      <c r="AQ94" s="47"/>
      <c r="AR94" s="47"/>
      <c r="AS94" s="47"/>
      <c r="AT94" s="47"/>
      <c r="AU94" s="47"/>
      <c r="AV94" s="47"/>
    </row>
    <row r="95" spans="1:48" ht="15.75">
      <c r="A95" s="36">
        <v>1573</v>
      </c>
      <c r="B95" s="30"/>
      <c r="E95" s="30">
        <v>13.488</v>
      </c>
      <c r="I95" s="30">
        <v>11.396</v>
      </c>
      <c r="L95" s="30">
        <v>22.825</v>
      </c>
      <c r="M95" s="30">
        <v>16.036</v>
      </c>
      <c r="U95" s="39">
        <f t="shared" si="18"/>
        <v>0</v>
      </c>
      <c r="V95" s="39">
        <f t="shared" si="19"/>
        <v>0</v>
      </c>
      <c r="W95" s="39">
        <f t="shared" si="20"/>
        <v>0</v>
      </c>
      <c r="X95" s="39">
        <f t="shared" si="21"/>
        <v>0.23056410256410256</v>
      </c>
      <c r="Y95" s="47">
        <f t="shared" si="22"/>
        <v>0</v>
      </c>
      <c r="Z95" s="47">
        <f t="shared" si="23"/>
        <v>0</v>
      </c>
      <c r="AA95" s="47">
        <f t="shared" si="24"/>
        <v>0.428421052631579</v>
      </c>
      <c r="AB95" s="47">
        <f t="shared" si="25"/>
        <v>0</v>
      </c>
      <c r="AC95" s="47">
        <f t="shared" si="26"/>
        <v>0</v>
      </c>
      <c r="AD95" s="47">
        <f t="shared" si="27"/>
        <v>0</v>
      </c>
      <c r="AE95" s="47">
        <f t="shared" si="28"/>
        <v>0.2889240506329114</v>
      </c>
      <c r="AF95" s="47">
        <f t="shared" si="29"/>
        <v>0.2029873417721519</v>
      </c>
      <c r="AG95" s="47">
        <f t="shared" si="30"/>
        <v>0</v>
      </c>
      <c r="AH95" s="47">
        <f t="shared" si="31"/>
        <v>0</v>
      </c>
      <c r="AI95" s="47">
        <f t="shared" si="32"/>
        <v>0</v>
      </c>
      <c r="AJ95" s="47">
        <f t="shared" si="33"/>
        <v>0</v>
      </c>
      <c r="AK95" s="47">
        <f t="shared" si="34"/>
        <v>0</v>
      </c>
      <c r="AL95" s="47">
        <f t="shared" si="35"/>
        <v>0</v>
      </c>
      <c r="AM95" s="47"/>
      <c r="AN95" s="47"/>
      <c r="AO95" s="47"/>
      <c r="AP95" s="47"/>
      <c r="AQ95" s="47"/>
      <c r="AR95" s="47"/>
      <c r="AS95" s="47"/>
      <c r="AT95" s="47"/>
      <c r="AU95" s="47"/>
      <c r="AV95" s="47"/>
    </row>
    <row r="96" spans="1:48" ht="15.75">
      <c r="A96" s="36">
        <v>1574</v>
      </c>
      <c r="B96" s="30"/>
      <c r="C96" s="30">
        <v>14.031</v>
      </c>
      <c r="E96" s="30">
        <v>14.565</v>
      </c>
      <c r="H96" s="30">
        <v>9.28</v>
      </c>
      <c r="I96" s="30">
        <v>10.26</v>
      </c>
      <c r="M96" s="30">
        <v>16.47</v>
      </c>
      <c r="N96" s="30">
        <v>1.031</v>
      </c>
      <c r="P96" s="30">
        <v>19.089</v>
      </c>
      <c r="U96" s="39">
        <f t="shared" si="18"/>
        <v>0</v>
      </c>
      <c r="V96" s="39">
        <f t="shared" si="19"/>
        <v>0.23984615384615385</v>
      </c>
      <c r="W96" s="39">
        <f t="shared" si="20"/>
        <v>0</v>
      </c>
      <c r="X96" s="39">
        <f t="shared" si="21"/>
        <v>0.24897435897435896</v>
      </c>
      <c r="Y96" s="47">
        <f t="shared" si="22"/>
        <v>0</v>
      </c>
      <c r="Z96" s="47">
        <f t="shared" si="23"/>
        <v>0</v>
      </c>
      <c r="AA96" s="47">
        <f t="shared" si="24"/>
        <v>0.3857142857142857</v>
      </c>
      <c r="AB96" s="47">
        <f t="shared" si="25"/>
        <v>0</v>
      </c>
      <c r="AC96" s="47">
        <f t="shared" si="26"/>
        <v>0</v>
      </c>
      <c r="AD96" s="47">
        <f t="shared" si="27"/>
        <v>0</v>
      </c>
      <c r="AE96" s="47">
        <f t="shared" si="28"/>
        <v>0</v>
      </c>
      <c r="AF96" s="47">
        <f t="shared" si="29"/>
        <v>0.20848101265822783</v>
      </c>
      <c r="AG96" s="47">
        <f t="shared" si="30"/>
        <v>1.031</v>
      </c>
      <c r="AH96" s="47">
        <f t="shared" si="31"/>
        <v>0</v>
      </c>
      <c r="AI96" s="47">
        <f t="shared" si="32"/>
        <v>0.24163291139240506</v>
      </c>
      <c r="AJ96" s="47">
        <f t="shared" si="33"/>
        <v>0</v>
      </c>
      <c r="AK96" s="47">
        <f t="shared" si="34"/>
        <v>0</v>
      </c>
      <c r="AL96" s="47">
        <f t="shared" si="35"/>
        <v>0</v>
      </c>
      <c r="AM96" s="47"/>
      <c r="AN96" s="47"/>
      <c r="AO96" s="47"/>
      <c r="AP96" s="47"/>
      <c r="AQ96" s="47"/>
      <c r="AR96" s="47"/>
      <c r="AS96" s="47"/>
      <c r="AT96" s="47"/>
      <c r="AU96" s="47"/>
      <c r="AV96" s="47"/>
    </row>
    <row r="97" spans="1:48" ht="15.75">
      <c r="A97" s="36">
        <v>1575</v>
      </c>
      <c r="B97" s="30"/>
      <c r="F97" s="30">
        <v>10.236</v>
      </c>
      <c r="U97" s="39">
        <f t="shared" si="18"/>
        <v>0</v>
      </c>
      <c r="V97" s="39">
        <f t="shared" si="19"/>
        <v>0</v>
      </c>
      <c r="W97" s="39">
        <f t="shared" si="20"/>
        <v>0</v>
      </c>
      <c r="X97" s="39">
        <f t="shared" si="21"/>
        <v>0</v>
      </c>
      <c r="Y97" s="47">
        <f t="shared" si="22"/>
        <v>0.12956962025316457</v>
      </c>
      <c r="Z97" s="47">
        <f t="shared" si="23"/>
        <v>0</v>
      </c>
      <c r="AA97" s="47">
        <f t="shared" si="24"/>
        <v>0</v>
      </c>
      <c r="AB97" s="47">
        <f t="shared" si="25"/>
        <v>0</v>
      </c>
      <c r="AC97" s="47">
        <f t="shared" si="26"/>
        <v>0</v>
      </c>
      <c r="AD97" s="47">
        <f t="shared" si="27"/>
        <v>0</v>
      </c>
      <c r="AE97" s="47">
        <f t="shared" si="28"/>
        <v>0</v>
      </c>
      <c r="AF97" s="47">
        <f t="shared" si="29"/>
        <v>0</v>
      </c>
      <c r="AG97" s="47">
        <f t="shared" si="30"/>
        <v>0</v>
      </c>
      <c r="AH97" s="47">
        <f t="shared" si="31"/>
        <v>0</v>
      </c>
      <c r="AI97" s="47">
        <f t="shared" si="32"/>
        <v>0</v>
      </c>
      <c r="AJ97" s="47">
        <f t="shared" si="33"/>
        <v>0</v>
      </c>
      <c r="AK97" s="47">
        <f t="shared" si="34"/>
        <v>0</v>
      </c>
      <c r="AL97" s="47">
        <f t="shared" si="35"/>
        <v>0</v>
      </c>
      <c r="AM97" s="47"/>
      <c r="AN97" s="47"/>
      <c r="AO97" s="47"/>
      <c r="AP97" s="47"/>
      <c r="AQ97" s="47"/>
      <c r="AR97" s="47"/>
      <c r="AS97" s="47"/>
      <c r="AT97" s="47"/>
      <c r="AU97" s="47"/>
      <c r="AV97" s="47"/>
    </row>
    <row r="98" spans="1:48" ht="15.75">
      <c r="A98" s="36">
        <v>1576</v>
      </c>
      <c r="B98" s="30"/>
      <c r="E98" s="30">
        <v>12.399</v>
      </c>
      <c r="F98" s="30">
        <v>8.808</v>
      </c>
      <c r="I98" s="30">
        <v>8.249</v>
      </c>
      <c r="L98" s="30">
        <v>28.356</v>
      </c>
      <c r="O98" s="30">
        <v>12.889</v>
      </c>
      <c r="U98" s="39">
        <f t="shared" si="18"/>
        <v>0</v>
      </c>
      <c r="V98" s="39">
        <f t="shared" si="19"/>
        <v>0</v>
      </c>
      <c r="W98" s="39">
        <f t="shared" si="20"/>
        <v>0</v>
      </c>
      <c r="X98" s="39">
        <f t="shared" si="21"/>
        <v>0.21194871794871795</v>
      </c>
      <c r="Y98" s="47">
        <f t="shared" si="22"/>
        <v>0.11149367088607595</v>
      </c>
      <c r="Z98" s="47">
        <f t="shared" si="23"/>
        <v>0</v>
      </c>
      <c r="AA98" s="47">
        <f t="shared" si="24"/>
        <v>0.31011278195488723</v>
      </c>
      <c r="AB98" s="47">
        <f t="shared" si="25"/>
        <v>0</v>
      </c>
      <c r="AC98" s="47">
        <f t="shared" si="26"/>
        <v>0</v>
      </c>
      <c r="AD98" s="47">
        <f t="shared" si="27"/>
        <v>0</v>
      </c>
      <c r="AE98" s="47">
        <f t="shared" si="28"/>
        <v>0.3589367088607595</v>
      </c>
      <c r="AF98" s="47">
        <f t="shared" si="29"/>
        <v>0</v>
      </c>
      <c r="AG98" s="47">
        <f t="shared" si="30"/>
        <v>0</v>
      </c>
      <c r="AH98" s="47">
        <f t="shared" si="31"/>
        <v>0.1631518987341772</v>
      </c>
      <c r="AI98" s="47">
        <f t="shared" si="32"/>
        <v>0</v>
      </c>
      <c r="AJ98" s="47">
        <f t="shared" si="33"/>
        <v>0</v>
      </c>
      <c r="AK98" s="47">
        <f t="shared" si="34"/>
        <v>0</v>
      </c>
      <c r="AL98" s="47">
        <f t="shared" si="35"/>
        <v>0</v>
      </c>
      <c r="AM98" s="47"/>
      <c r="AN98" s="47"/>
      <c r="AO98" s="47"/>
      <c r="AP98" s="47"/>
      <c r="AQ98" s="47"/>
      <c r="AR98" s="47"/>
      <c r="AS98" s="47"/>
      <c r="AT98" s="47"/>
      <c r="AU98" s="47"/>
      <c r="AV98" s="47"/>
    </row>
    <row r="99" spans="1:48" ht="15.75">
      <c r="A99" s="36">
        <v>1577</v>
      </c>
      <c r="B99" s="30"/>
      <c r="C99" s="30">
        <v>19.661</v>
      </c>
      <c r="O99" s="30">
        <v>30.934</v>
      </c>
      <c r="U99" s="39">
        <f t="shared" si="18"/>
        <v>0</v>
      </c>
      <c r="V99" s="39">
        <f t="shared" si="19"/>
        <v>0.33608547008547013</v>
      </c>
      <c r="W99" s="39">
        <f t="shared" si="20"/>
        <v>0</v>
      </c>
      <c r="X99" s="39">
        <f t="shared" si="21"/>
        <v>0</v>
      </c>
      <c r="Y99" s="47">
        <f t="shared" si="22"/>
        <v>0</v>
      </c>
      <c r="Z99" s="47">
        <f t="shared" si="23"/>
        <v>0</v>
      </c>
      <c r="AA99" s="47">
        <f t="shared" si="24"/>
        <v>0</v>
      </c>
      <c r="AB99" s="47">
        <f t="shared" si="25"/>
        <v>0</v>
      </c>
      <c r="AC99" s="47">
        <f t="shared" si="26"/>
        <v>0</v>
      </c>
      <c r="AD99" s="47">
        <f t="shared" si="27"/>
        <v>0</v>
      </c>
      <c r="AE99" s="47">
        <f t="shared" si="28"/>
        <v>0</v>
      </c>
      <c r="AF99" s="47">
        <f t="shared" si="29"/>
        <v>0</v>
      </c>
      <c r="AG99" s="47">
        <f t="shared" si="30"/>
        <v>0</v>
      </c>
      <c r="AH99" s="47">
        <f t="shared" si="31"/>
        <v>0.39156962025316455</v>
      </c>
      <c r="AI99" s="47">
        <f t="shared" si="32"/>
        <v>0</v>
      </c>
      <c r="AJ99" s="47">
        <f t="shared" si="33"/>
        <v>0</v>
      </c>
      <c r="AK99" s="47">
        <f t="shared" si="34"/>
        <v>0</v>
      </c>
      <c r="AL99" s="47">
        <f t="shared" si="35"/>
        <v>0</v>
      </c>
      <c r="AM99" s="47"/>
      <c r="AN99" s="47"/>
      <c r="AO99" s="47"/>
      <c r="AP99" s="47"/>
      <c r="AQ99" s="47"/>
      <c r="AR99" s="47"/>
      <c r="AS99" s="47"/>
      <c r="AT99" s="47"/>
      <c r="AU99" s="47"/>
      <c r="AV99" s="47"/>
    </row>
    <row r="100" spans="1:48" ht="15.75">
      <c r="A100" s="36">
        <v>1578</v>
      </c>
      <c r="B100" s="30"/>
      <c r="U100" s="39">
        <f t="shared" si="18"/>
        <v>0</v>
      </c>
      <c r="V100" s="39">
        <f t="shared" si="19"/>
        <v>0</v>
      </c>
      <c r="W100" s="39">
        <f t="shared" si="20"/>
        <v>0</v>
      </c>
      <c r="X100" s="39">
        <f t="shared" si="21"/>
        <v>0</v>
      </c>
      <c r="Y100" s="47">
        <f t="shared" si="22"/>
        <v>0</v>
      </c>
      <c r="Z100" s="47">
        <f t="shared" si="23"/>
        <v>0</v>
      </c>
      <c r="AA100" s="47">
        <f t="shared" si="24"/>
        <v>0</v>
      </c>
      <c r="AB100" s="47">
        <f t="shared" si="25"/>
        <v>0</v>
      </c>
      <c r="AC100" s="47">
        <f t="shared" si="26"/>
        <v>0</v>
      </c>
      <c r="AD100" s="47">
        <f t="shared" si="27"/>
        <v>0</v>
      </c>
      <c r="AE100" s="47">
        <f t="shared" si="28"/>
        <v>0</v>
      </c>
      <c r="AF100" s="47">
        <f t="shared" si="29"/>
        <v>0</v>
      </c>
      <c r="AG100" s="47">
        <f t="shared" si="30"/>
        <v>0</v>
      </c>
      <c r="AH100" s="47">
        <f t="shared" si="31"/>
        <v>0</v>
      </c>
      <c r="AI100" s="47">
        <f t="shared" si="32"/>
        <v>0</v>
      </c>
      <c r="AJ100" s="47">
        <f t="shared" si="33"/>
        <v>0</v>
      </c>
      <c r="AK100" s="47">
        <f t="shared" si="34"/>
        <v>0</v>
      </c>
      <c r="AL100" s="47">
        <f t="shared" si="35"/>
        <v>0</v>
      </c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</row>
    <row r="101" spans="1:48" ht="15.75">
      <c r="A101" s="36">
        <v>1579</v>
      </c>
      <c r="B101" s="30"/>
      <c r="U101" s="39">
        <f t="shared" si="18"/>
        <v>0</v>
      </c>
      <c r="V101" s="39">
        <f t="shared" si="19"/>
        <v>0</v>
      </c>
      <c r="W101" s="39">
        <f t="shared" si="20"/>
        <v>0</v>
      </c>
      <c r="X101" s="39">
        <f t="shared" si="21"/>
        <v>0</v>
      </c>
      <c r="Y101" s="47">
        <f t="shared" si="22"/>
        <v>0</v>
      </c>
      <c r="Z101" s="47">
        <f t="shared" si="23"/>
        <v>0</v>
      </c>
      <c r="AA101" s="47">
        <f t="shared" si="24"/>
        <v>0</v>
      </c>
      <c r="AB101" s="47">
        <f t="shared" si="25"/>
        <v>0</v>
      </c>
      <c r="AC101" s="47">
        <f t="shared" si="26"/>
        <v>0</v>
      </c>
      <c r="AD101" s="47">
        <f t="shared" si="27"/>
        <v>0</v>
      </c>
      <c r="AE101" s="47">
        <f t="shared" si="28"/>
        <v>0</v>
      </c>
      <c r="AF101" s="47">
        <f t="shared" si="29"/>
        <v>0</v>
      </c>
      <c r="AG101" s="47">
        <f t="shared" si="30"/>
        <v>0</v>
      </c>
      <c r="AH101" s="47">
        <f t="shared" si="31"/>
        <v>0</v>
      </c>
      <c r="AI101" s="47">
        <f t="shared" si="32"/>
        <v>0</v>
      </c>
      <c r="AJ101" s="47">
        <f t="shared" si="33"/>
        <v>0</v>
      </c>
      <c r="AK101" s="47">
        <f t="shared" si="34"/>
        <v>0</v>
      </c>
      <c r="AL101" s="47">
        <f t="shared" si="35"/>
        <v>0</v>
      </c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</row>
    <row r="102" spans="1:48" ht="15.75">
      <c r="A102" s="36">
        <v>1580</v>
      </c>
      <c r="B102" s="30"/>
      <c r="U102" s="39">
        <f t="shared" si="18"/>
        <v>0</v>
      </c>
      <c r="V102" s="39">
        <f t="shared" si="19"/>
        <v>0</v>
      </c>
      <c r="W102" s="39">
        <f t="shared" si="20"/>
        <v>0</v>
      </c>
      <c r="X102" s="39">
        <f t="shared" si="21"/>
        <v>0</v>
      </c>
      <c r="Y102" s="47">
        <f t="shared" si="22"/>
        <v>0</v>
      </c>
      <c r="Z102" s="47">
        <f t="shared" si="23"/>
        <v>0</v>
      </c>
      <c r="AA102" s="47">
        <f t="shared" si="24"/>
        <v>0</v>
      </c>
      <c r="AB102" s="47">
        <f t="shared" si="25"/>
        <v>0</v>
      </c>
      <c r="AC102" s="47">
        <f t="shared" si="26"/>
        <v>0</v>
      </c>
      <c r="AD102" s="47">
        <f t="shared" si="27"/>
        <v>0</v>
      </c>
      <c r="AE102" s="47">
        <f t="shared" si="28"/>
        <v>0</v>
      </c>
      <c r="AF102" s="47">
        <f t="shared" si="29"/>
        <v>0</v>
      </c>
      <c r="AG102" s="47">
        <f t="shared" si="30"/>
        <v>0</v>
      </c>
      <c r="AH102" s="47">
        <f t="shared" si="31"/>
        <v>0</v>
      </c>
      <c r="AI102" s="47">
        <f t="shared" si="32"/>
        <v>0</v>
      </c>
      <c r="AJ102" s="47">
        <f t="shared" si="33"/>
        <v>0</v>
      </c>
      <c r="AK102" s="47">
        <f t="shared" si="34"/>
        <v>0</v>
      </c>
      <c r="AL102" s="47">
        <f t="shared" si="35"/>
        <v>0</v>
      </c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</row>
    <row r="103" spans="1:48" ht="15.75">
      <c r="A103" s="36">
        <v>1581</v>
      </c>
      <c r="B103" s="30">
        <v>24.644</v>
      </c>
      <c r="C103" s="30">
        <v>20.623</v>
      </c>
      <c r="E103" s="30">
        <v>18.656</v>
      </c>
      <c r="I103" s="30">
        <v>7.733</v>
      </c>
      <c r="U103" s="39">
        <f t="shared" si="18"/>
        <v>0.4212649572649572</v>
      </c>
      <c r="V103" s="39">
        <f t="shared" si="19"/>
        <v>0.35252991452991456</v>
      </c>
      <c r="W103" s="39">
        <f t="shared" si="20"/>
        <v>0</v>
      </c>
      <c r="X103" s="39">
        <f t="shared" si="21"/>
        <v>0.3189059829059829</v>
      </c>
      <c r="Y103" s="47">
        <f t="shared" si="22"/>
        <v>0</v>
      </c>
      <c r="Z103" s="47">
        <f t="shared" si="23"/>
        <v>0</v>
      </c>
      <c r="AA103" s="47">
        <f t="shared" si="24"/>
        <v>0.2907142857142857</v>
      </c>
      <c r="AB103" s="47">
        <f t="shared" si="25"/>
        <v>0</v>
      </c>
      <c r="AC103" s="47">
        <f t="shared" si="26"/>
        <v>0</v>
      </c>
      <c r="AD103" s="47">
        <f t="shared" si="27"/>
        <v>0</v>
      </c>
      <c r="AE103" s="47">
        <f t="shared" si="28"/>
        <v>0</v>
      </c>
      <c r="AF103" s="47">
        <f t="shared" si="29"/>
        <v>0</v>
      </c>
      <c r="AG103" s="47">
        <f t="shared" si="30"/>
        <v>0</v>
      </c>
      <c r="AH103" s="47">
        <f t="shared" si="31"/>
        <v>0</v>
      </c>
      <c r="AI103" s="47">
        <f t="shared" si="32"/>
        <v>0</v>
      </c>
      <c r="AJ103" s="47">
        <f t="shared" si="33"/>
        <v>0</v>
      </c>
      <c r="AK103" s="47">
        <f t="shared" si="34"/>
        <v>0</v>
      </c>
      <c r="AL103" s="47">
        <f t="shared" si="35"/>
        <v>0</v>
      </c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</row>
    <row r="104" spans="1:48" ht="15.75">
      <c r="A104" s="36">
        <v>1582</v>
      </c>
      <c r="B104" s="30"/>
      <c r="E104" s="30">
        <v>15.338</v>
      </c>
      <c r="I104" s="30">
        <v>8.249</v>
      </c>
      <c r="U104" s="39">
        <f t="shared" si="18"/>
        <v>0</v>
      </c>
      <c r="V104" s="39">
        <f t="shared" si="19"/>
        <v>0</v>
      </c>
      <c r="W104" s="39">
        <f t="shared" si="20"/>
        <v>0</v>
      </c>
      <c r="X104" s="39">
        <f t="shared" si="21"/>
        <v>0.26218803418803416</v>
      </c>
      <c r="Y104" s="47">
        <f t="shared" si="22"/>
        <v>0</v>
      </c>
      <c r="Z104" s="47">
        <f t="shared" si="23"/>
        <v>0</v>
      </c>
      <c r="AA104" s="47">
        <f t="shared" si="24"/>
        <v>0.31011278195488723</v>
      </c>
      <c r="AB104" s="47">
        <f t="shared" si="25"/>
        <v>0</v>
      </c>
      <c r="AC104" s="47">
        <f t="shared" si="26"/>
        <v>0</v>
      </c>
      <c r="AD104" s="47">
        <f t="shared" si="27"/>
        <v>0</v>
      </c>
      <c r="AE104" s="47">
        <f t="shared" si="28"/>
        <v>0</v>
      </c>
      <c r="AF104" s="47">
        <f t="shared" si="29"/>
        <v>0</v>
      </c>
      <c r="AG104" s="47">
        <f t="shared" si="30"/>
        <v>0</v>
      </c>
      <c r="AH104" s="47">
        <f t="shared" si="31"/>
        <v>0</v>
      </c>
      <c r="AI104" s="47">
        <f t="shared" si="32"/>
        <v>0</v>
      </c>
      <c r="AJ104" s="47">
        <f t="shared" si="33"/>
        <v>0</v>
      </c>
      <c r="AK104" s="47">
        <f t="shared" si="34"/>
        <v>0</v>
      </c>
      <c r="AL104" s="47">
        <f t="shared" si="35"/>
        <v>0</v>
      </c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</row>
    <row r="105" spans="1:48" ht="15.75">
      <c r="A105" s="36">
        <v>1583</v>
      </c>
      <c r="B105" s="30"/>
      <c r="U105" s="39">
        <f t="shared" si="18"/>
        <v>0</v>
      </c>
      <c r="V105" s="39">
        <f t="shared" si="19"/>
        <v>0</v>
      </c>
      <c r="W105" s="39">
        <f t="shared" si="20"/>
        <v>0</v>
      </c>
      <c r="X105" s="39">
        <f t="shared" si="21"/>
        <v>0</v>
      </c>
      <c r="Y105" s="47">
        <f t="shared" si="22"/>
        <v>0</v>
      </c>
      <c r="Z105" s="47">
        <f t="shared" si="23"/>
        <v>0</v>
      </c>
      <c r="AA105" s="47">
        <f t="shared" si="24"/>
        <v>0</v>
      </c>
      <c r="AB105" s="47">
        <f t="shared" si="25"/>
        <v>0</v>
      </c>
      <c r="AC105" s="47">
        <f t="shared" si="26"/>
        <v>0</v>
      </c>
      <c r="AD105" s="47">
        <f t="shared" si="27"/>
        <v>0</v>
      </c>
      <c r="AE105" s="47">
        <f t="shared" si="28"/>
        <v>0</v>
      </c>
      <c r="AF105" s="47">
        <f t="shared" si="29"/>
        <v>0</v>
      </c>
      <c r="AG105" s="47">
        <f t="shared" si="30"/>
        <v>0</v>
      </c>
      <c r="AH105" s="47">
        <f t="shared" si="31"/>
        <v>0</v>
      </c>
      <c r="AI105" s="47">
        <f t="shared" si="32"/>
        <v>0</v>
      </c>
      <c r="AJ105" s="47">
        <f t="shared" si="33"/>
        <v>0</v>
      </c>
      <c r="AK105" s="47">
        <f t="shared" si="34"/>
        <v>0</v>
      </c>
      <c r="AL105" s="47">
        <f t="shared" si="35"/>
        <v>0</v>
      </c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</row>
    <row r="106" spans="1:48" ht="15.75">
      <c r="A106" s="36">
        <v>1584</v>
      </c>
      <c r="B106" s="30"/>
      <c r="U106" s="39">
        <f t="shared" si="18"/>
        <v>0</v>
      </c>
      <c r="V106" s="39">
        <f t="shared" si="19"/>
        <v>0</v>
      </c>
      <c r="W106" s="39">
        <f t="shared" si="20"/>
        <v>0</v>
      </c>
      <c r="X106" s="39">
        <f t="shared" si="21"/>
        <v>0</v>
      </c>
      <c r="Y106" s="47">
        <f t="shared" si="22"/>
        <v>0</v>
      </c>
      <c r="Z106" s="47">
        <f t="shared" si="23"/>
        <v>0</v>
      </c>
      <c r="AA106" s="47">
        <f t="shared" si="24"/>
        <v>0</v>
      </c>
      <c r="AB106" s="47">
        <f t="shared" si="25"/>
        <v>0</v>
      </c>
      <c r="AC106" s="47">
        <f t="shared" si="26"/>
        <v>0</v>
      </c>
      <c r="AD106" s="47">
        <f t="shared" si="27"/>
        <v>0</v>
      </c>
      <c r="AE106" s="47">
        <f t="shared" si="28"/>
        <v>0</v>
      </c>
      <c r="AF106" s="47">
        <f t="shared" si="29"/>
        <v>0</v>
      </c>
      <c r="AG106" s="47">
        <f t="shared" si="30"/>
        <v>0</v>
      </c>
      <c r="AH106" s="47">
        <f t="shared" si="31"/>
        <v>0</v>
      </c>
      <c r="AI106" s="47">
        <f t="shared" si="32"/>
        <v>0</v>
      </c>
      <c r="AJ106" s="47">
        <f t="shared" si="33"/>
        <v>0</v>
      </c>
      <c r="AK106" s="47">
        <f t="shared" si="34"/>
        <v>0</v>
      </c>
      <c r="AL106" s="47">
        <f t="shared" si="35"/>
        <v>0</v>
      </c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</row>
    <row r="107" spans="1:48" ht="15.75">
      <c r="A107" s="36">
        <v>1585</v>
      </c>
      <c r="B107" s="30"/>
      <c r="E107" s="30">
        <v>14.248</v>
      </c>
      <c r="H107" s="30">
        <v>13.861</v>
      </c>
      <c r="I107" s="30">
        <v>9.159</v>
      </c>
      <c r="U107" s="39">
        <f t="shared" si="18"/>
        <v>0</v>
      </c>
      <c r="V107" s="39">
        <f t="shared" si="19"/>
        <v>0</v>
      </c>
      <c r="W107" s="39">
        <f t="shared" si="20"/>
        <v>0</v>
      </c>
      <c r="X107" s="39">
        <f t="shared" si="21"/>
        <v>0.24355555555555555</v>
      </c>
      <c r="Y107" s="47">
        <f t="shared" si="22"/>
        <v>0</v>
      </c>
      <c r="Z107" s="47">
        <f t="shared" si="23"/>
        <v>0</v>
      </c>
      <c r="AA107" s="47">
        <f t="shared" si="24"/>
        <v>0.3443233082706767</v>
      </c>
      <c r="AB107" s="47">
        <f t="shared" si="25"/>
        <v>0</v>
      </c>
      <c r="AC107" s="47">
        <f t="shared" si="26"/>
        <v>0</v>
      </c>
      <c r="AD107" s="47">
        <f t="shared" si="27"/>
        <v>0</v>
      </c>
      <c r="AE107" s="47">
        <f t="shared" si="28"/>
        <v>0</v>
      </c>
      <c r="AF107" s="47">
        <f t="shared" si="29"/>
        <v>0</v>
      </c>
      <c r="AG107" s="47">
        <f t="shared" si="30"/>
        <v>0</v>
      </c>
      <c r="AH107" s="47">
        <f t="shared" si="31"/>
        <v>0</v>
      </c>
      <c r="AI107" s="47">
        <f t="shared" si="32"/>
        <v>0</v>
      </c>
      <c r="AJ107" s="47">
        <f t="shared" si="33"/>
        <v>0</v>
      </c>
      <c r="AK107" s="47">
        <f t="shared" si="34"/>
        <v>0</v>
      </c>
      <c r="AL107" s="47">
        <f t="shared" si="35"/>
        <v>0</v>
      </c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</row>
    <row r="108" spans="1:48" ht="15.75">
      <c r="A108" s="36">
        <v>1586</v>
      </c>
      <c r="B108" s="30">
        <v>10.311</v>
      </c>
      <c r="C108" s="30">
        <v>20.623</v>
      </c>
      <c r="E108" s="30">
        <v>9.942</v>
      </c>
      <c r="G108" s="30">
        <v>8.249</v>
      </c>
      <c r="H108" s="30">
        <v>13.448</v>
      </c>
      <c r="I108" s="30">
        <v>12.742</v>
      </c>
      <c r="U108" s="39">
        <f t="shared" si="18"/>
        <v>0.17625641025641026</v>
      </c>
      <c r="V108" s="39">
        <f t="shared" si="19"/>
        <v>0.35252991452991456</v>
      </c>
      <c r="W108" s="39">
        <f t="shared" si="20"/>
        <v>0</v>
      </c>
      <c r="X108" s="39">
        <f t="shared" si="21"/>
        <v>0.16994871794871796</v>
      </c>
      <c r="Y108" s="47">
        <f t="shared" si="22"/>
        <v>0</v>
      </c>
      <c r="Z108" s="47">
        <f t="shared" si="23"/>
        <v>0.10441772151898734</v>
      </c>
      <c r="AA108" s="47">
        <f t="shared" si="24"/>
        <v>0.47902255639097746</v>
      </c>
      <c r="AB108" s="47">
        <f t="shared" si="25"/>
        <v>0</v>
      </c>
      <c r="AC108" s="47">
        <f t="shared" si="26"/>
        <v>0</v>
      </c>
      <c r="AD108" s="47">
        <f t="shared" si="27"/>
        <v>0</v>
      </c>
      <c r="AE108" s="47">
        <f t="shared" si="28"/>
        <v>0</v>
      </c>
      <c r="AF108" s="47">
        <f t="shared" si="29"/>
        <v>0</v>
      </c>
      <c r="AG108" s="47">
        <f t="shared" si="30"/>
        <v>0</v>
      </c>
      <c r="AH108" s="47">
        <f t="shared" si="31"/>
        <v>0</v>
      </c>
      <c r="AI108" s="47">
        <f t="shared" si="32"/>
        <v>0</v>
      </c>
      <c r="AJ108" s="47">
        <f t="shared" si="33"/>
        <v>0</v>
      </c>
      <c r="AK108" s="47">
        <f t="shared" si="34"/>
        <v>0</v>
      </c>
      <c r="AL108" s="47">
        <f t="shared" si="35"/>
        <v>0</v>
      </c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</row>
    <row r="109" spans="1:48" ht="15.75">
      <c r="A109" s="36">
        <v>1587</v>
      </c>
      <c r="B109" s="30"/>
      <c r="H109" s="30">
        <v>10.009</v>
      </c>
      <c r="O109" s="30">
        <v>21.912</v>
      </c>
      <c r="U109" s="39">
        <f t="shared" si="18"/>
        <v>0</v>
      </c>
      <c r="V109" s="39">
        <f t="shared" si="19"/>
        <v>0</v>
      </c>
      <c r="W109" s="39">
        <f t="shared" si="20"/>
        <v>0</v>
      </c>
      <c r="X109" s="39">
        <f t="shared" si="21"/>
        <v>0</v>
      </c>
      <c r="Y109" s="47">
        <f t="shared" si="22"/>
        <v>0</v>
      </c>
      <c r="Z109" s="47">
        <f t="shared" si="23"/>
        <v>0</v>
      </c>
      <c r="AA109" s="47">
        <f t="shared" si="24"/>
        <v>0</v>
      </c>
      <c r="AB109" s="47">
        <f t="shared" si="25"/>
        <v>0</v>
      </c>
      <c r="AC109" s="47">
        <f t="shared" si="26"/>
        <v>0</v>
      </c>
      <c r="AD109" s="47">
        <f t="shared" si="27"/>
        <v>0</v>
      </c>
      <c r="AE109" s="47">
        <f t="shared" si="28"/>
        <v>0</v>
      </c>
      <c r="AF109" s="47">
        <f t="shared" si="29"/>
        <v>0</v>
      </c>
      <c r="AG109" s="47">
        <f t="shared" si="30"/>
        <v>0</v>
      </c>
      <c r="AH109" s="47">
        <f t="shared" si="31"/>
        <v>0.2773670886075949</v>
      </c>
      <c r="AI109" s="47">
        <f t="shared" si="32"/>
        <v>0</v>
      </c>
      <c r="AJ109" s="47">
        <f t="shared" si="33"/>
        <v>0</v>
      </c>
      <c r="AK109" s="47">
        <f t="shared" si="34"/>
        <v>0</v>
      </c>
      <c r="AL109" s="47">
        <f t="shared" si="35"/>
        <v>0</v>
      </c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</row>
    <row r="110" spans="1:48" ht="15.75">
      <c r="A110" s="36">
        <v>1588</v>
      </c>
      <c r="B110" s="30">
        <v>12.889</v>
      </c>
      <c r="C110" s="30">
        <v>29.973</v>
      </c>
      <c r="E110" s="30">
        <v>15.467</v>
      </c>
      <c r="U110" s="39">
        <f t="shared" si="18"/>
        <v>0.2203247863247863</v>
      </c>
      <c r="V110" s="39">
        <f t="shared" si="19"/>
        <v>0.5123589743589744</v>
      </c>
      <c r="W110" s="39">
        <f t="shared" si="20"/>
        <v>0</v>
      </c>
      <c r="X110" s="39">
        <f t="shared" si="21"/>
        <v>0.2643931623931624</v>
      </c>
      <c r="Y110" s="47">
        <f t="shared" si="22"/>
        <v>0</v>
      </c>
      <c r="Z110" s="47">
        <f t="shared" si="23"/>
        <v>0</v>
      </c>
      <c r="AA110" s="47">
        <f t="shared" si="24"/>
        <v>0</v>
      </c>
      <c r="AB110" s="47">
        <f t="shared" si="25"/>
        <v>0</v>
      </c>
      <c r="AC110" s="47">
        <f t="shared" si="26"/>
        <v>0</v>
      </c>
      <c r="AD110" s="47">
        <f t="shared" si="27"/>
        <v>0</v>
      </c>
      <c r="AE110" s="47">
        <f t="shared" si="28"/>
        <v>0</v>
      </c>
      <c r="AF110" s="47">
        <f t="shared" si="29"/>
        <v>0</v>
      </c>
      <c r="AG110" s="47">
        <f t="shared" si="30"/>
        <v>0</v>
      </c>
      <c r="AH110" s="47">
        <f t="shared" si="31"/>
        <v>0</v>
      </c>
      <c r="AI110" s="47">
        <f t="shared" si="32"/>
        <v>0</v>
      </c>
      <c r="AJ110" s="47">
        <f t="shared" si="33"/>
        <v>0</v>
      </c>
      <c r="AK110" s="47">
        <f t="shared" si="34"/>
        <v>0</v>
      </c>
      <c r="AL110" s="47">
        <f t="shared" si="35"/>
        <v>0</v>
      </c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</row>
    <row r="111" spans="1:48" ht="15.75">
      <c r="A111" s="36">
        <v>1589</v>
      </c>
      <c r="B111" s="30"/>
      <c r="C111" s="30">
        <v>25.848</v>
      </c>
      <c r="E111" s="30">
        <v>12.804</v>
      </c>
      <c r="U111" s="39">
        <f t="shared" si="18"/>
        <v>0</v>
      </c>
      <c r="V111" s="39">
        <f t="shared" si="19"/>
        <v>0.44184615384615383</v>
      </c>
      <c r="W111" s="39">
        <f t="shared" si="20"/>
        <v>0</v>
      </c>
      <c r="X111" s="39">
        <f t="shared" si="21"/>
        <v>0.21887179487179487</v>
      </c>
      <c r="Y111" s="47">
        <f t="shared" si="22"/>
        <v>0</v>
      </c>
      <c r="Z111" s="47">
        <f t="shared" si="23"/>
        <v>0</v>
      </c>
      <c r="AA111" s="47">
        <f t="shared" si="24"/>
        <v>0</v>
      </c>
      <c r="AB111" s="47">
        <f t="shared" si="25"/>
        <v>0</v>
      </c>
      <c r="AC111" s="47">
        <f t="shared" si="26"/>
        <v>0</v>
      </c>
      <c r="AD111" s="47">
        <f t="shared" si="27"/>
        <v>0</v>
      </c>
      <c r="AE111" s="47">
        <f t="shared" si="28"/>
        <v>0</v>
      </c>
      <c r="AF111" s="47">
        <f t="shared" si="29"/>
        <v>0</v>
      </c>
      <c r="AG111" s="47">
        <f t="shared" si="30"/>
        <v>0</v>
      </c>
      <c r="AH111" s="47">
        <f t="shared" si="31"/>
        <v>0</v>
      </c>
      <c r="AI111" s="47">
        <f t="shared" si="32"/>
        <v>0</v>
      </c>
      <c r="AJ111" s="47">
        <f t="shared" si="33"/>
        <v>0</v>
      </c>
      <c r="AK111" s="47">
        <f t="shared" si="34"/>
        <v>0</v>
      </c>
      <c r="AL111" s="47">
        <f t="shared" si="35"/>
        <v>0</v>
      </c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</row>
    <row r="112" spans="1:48" ht="15.75">
      <c r="A112" s="36">
        <v>1590</v>
      </c>
      <c r="B112" s="30"/>
      <c r="E112" s="30">
        <v>30.934</v>
      </c>
      <c r="G112" s="30">
        <v>20.623</v>
      </c>
      <c r="U112" s="39">
        <f t="shared" si="18"/>
        <v>0</v>
      </c>
      <c r="V112" s="39">
        <f t="shared" si="19"/>
        <v>0</v>
      </c>
      <c r="W112" s="39">
        <f t="shared" si="20"/>
        <v>0</v>
      </c>
      <c r="X112" s="39">
        <f t="shared" si="21"/>
        <v>0.5287863247863248</v>
      </c>
      <c r="Y112" s="47">
        <f t="shared" si="22"/>
        <v>0</v>
      </c>
      <c r="Z112" s="47">
        <f t="shared" si="23"/>
        <v>0.2610506329113924</v>
      </c>
      <c r="AA112" s="47">
        <f t="shared" si="24"/>
        <v>0</v>
      </c>
      <c r="AB112" s="47">
        <f t="shared" si="25"/>
        <v>0</v>
      </c>
      <c r="AC112" s="47">
        <f t="shared" si="26"/>
        <v>0</v>
      </c>
      <c r="AD112" s="47">
        <f t="shared" si="27"/>
        <v>0</v>
      </c>
      <c r="AE112" s="47">
        <f t="shared" si="28"/>
        <v>0</v>
      </c>
      <c r="AF112" s="47">
        <f t="shared" si="29"/>
        <v>0</v>
      </c>
      <c r="AG112" s="47">
        <f t="shared" si="30"/>
        <v>0</v>
      </c>
      <c r="AH112" s="47">
        <f t="shared" si="31"/>
        <v>0</v>
      </c>
      <c r="AI112" s="47">
        <f t="shared" si="32"/>
        <v>0</v>
      </c>
      <c r="AJ112" s="47">
        <f t="shared" si="33"/>
        <v>0</v>
      </c>
      <c r="AK112" s="47">
        <f t="shared" si="34"/>
        <v>0</v>
      </c>
      <c r="AL112" s="47">
        <f t="shared" si="35"/>
        <v>0</v>
      </c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</row>
    <row r="113" spans="1:48" ht="15.75">
      <c r="A113" s="36">
        <v>1591</v>
      </c>
      <c r="B113" s="30"/>
      <c r="U113" s="39">
        <f t="shared" si="18"/>
        <v>0</v>
      </c>
      <c r="V113" s="39">
        <f t="shared" si="19"/>
        <v>0</v>
      </c>
      <c r="W113" s="39">
        <f t="shared" si="20"/>
        <v>0</v>
      </c>
      <c r="X113" s="39">
        <f t="shared" si="21"/>
        <v>0</v>
      </c>
      <c r="Y113" s="47">
        <f t="shared" si="22"/>
        <v>0</v>
      </c>
      <c r="Z113" s="47">
        <f t="shared" si="23"/>
        <v>0</v>
      </c>
      <c r="AA113" s="47">
        <f t="shared" si="24"/>
        <v>0</v>
      </c>
      <c r="AB113" s="47">
        <f t="shared" si="25"/>
        <v>0</v>
      </c>
      <c r="AC113" s="47">
        <f t="shared" si="26"/>
        <v>0</v>
      </c>
      <c r="AD113" s="47">
        <f t="shared" si="27"/>
        <v>0</v>
      </c>
      <c r="AE113" s="47">
        <f t="shared" si="28"/>
        <v>0</v>
      </c>
      <c r="AF113" s="47">
        <f t="shared" si="29"/>
        <v>0</v>
      </c>
      <c r="AG113" s="47">
        <f t="shared" si="30"/>
        <v>0</v>
      </c>
      <c r="AH113" s="47">
        <f t="shared" si="31"/>
        <v>0</v>
      </c>
      <c r="AI113" s="47">
        <f t="shared" si="32"/>
        <v>0</v>
      </c>
      <c r="AJ113" s="47">
        <f t="shared" si="33"/>
        <v>0</v>
      </c>
      <c r="AK113" s="47">
        <f t="shared" si="34"/>
        <v>0</v>
      </c>
      <c r="AL113" s="47">
        <f t="shared" si="35"/>
        <v>0</v>
      </c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</row>
    <row r="114" spans="1:48" ht="15.75">
      <c r="A114" s="36">
        <v>1592</v>
      </c>
      <c r="B114" s="30"/>
      <c r="U114" s="39">
        <f t="shared" si="18"/>
        <v>0</v>
      </c>
      <c r="V114" s="39">
        <f t="shared" si="19"/>
        <v>0</v>
      </c>
      <c r="W114" s="39">
        <f t="shared" si="20"/>
        <v>0</v>
      </c>
      <c r="X114" s="39">
        <f t="shared" si="21"/>
        <v>0</v>
      </c>
      <c r="Y114" s="47">
        <f t="shared" si="22"/>
        <v>0</v>
      </c>
      <c r="Z114" s="47">
        <f t="shared" si="23"/>
        <v>0</v>
      </c>
      <c r="AA114" s="47">
        <f t="shared" si="24"/>
        <v>0</v>
      </c>
      <c r="AB114" s="47">
        <f t="shared" si="25"/>
        <v>0</v>
      </c>
      <c r="AC114" s="47">
        <f t="shared" si="26"/>
        <v>0</v>
      </c>
      <c r="AD114" s="47">
        <f t="shared" si="27"/>
        <v>0</v>
      </c>
      <c r="AE114" s="47">
        <f t="shared" si="28"/>
        <v>0</v>
      </c>
      <c r="AF114" s="47">
        <f t="shared" si="29"/>
        <v>0</v>
      </c>
      <c r="AG114" s="47">
        <f t="shared" si="30"/>
        <v>0</v>
      </c>
      <c r="AH114" s="47">
        <f t="shared" si="31"/>
        <v>0</v>
      </c>
      <c r="AI114" s="47">
        <f t="shared" si="32"/>
        <v>0</v>
      </c>
      <c r="AJ114" s="47">
        <f t="shared" si="33"/>
        <v>0</v>
      </c>
      <c r="AK114" s="47">
        <f t="shared" si="34"/>
        <v>0</v>
      </c>
      <c r="AL114" s="47">
        <f t="shared" si="35"/>
        <v>0</v>
      </c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</row>
    <row r="115" spans="1:48" ht="15.75">
      <c r="A115" s="36">
        <v>1593</v>
      </c>
      <c r="B115" s="30"/>
      <c r="F115" s="30">
        <v>12.889</v>
      </c>
      <c r="U115" s="39">
        <f t="shared" si="18"/>
        <v>0</v>
      </c>
      <c r="V115" s="39">
        <f t="shared" si="19"/>
        <v>0</v>
      </c>
      <c r="W115" s="39">
        <f t="shared" si="20"/>
        <v>0</v>
      </c>
      <c r="X115" s="39">
        <f t="shared" si="21"/>
        <v>0</v>
      </c>
      <c r="Y115" s="47">
        <f t="shared" si="22"/>
        <v>0.1631518987341772</v>
      </c>
      <c r="Z115" s="47">
        <f t="shared" si="23"/>
        <v>0</v>
      </c>
      <c r="AA115" s="47">
        <f t="shared" si="24"/>
        <v>0</v>
      </c>
      <c r="AB115" s="47">
        <f t="shared" si="25"/>
        <v>0</v>
      </c>
      <c r="AC115" s="47">
        <f t="shared" si="26"/>
        <v>0</v>
      </c>
      <c r="AD115" s="47">
        <f t="shared" si="27"/>
        <v>0</v>
      </c>
      <c r="AE115" s="47">
        <f t="shared" si="28"/>
        <v>0</v>
      </c>
      <c r="AF115" s="47">
        <f t="shared" si="29"/>
        <v>0</v>
      </c>
      <c r="AG115" s="47">
        <f t="shared" si="30"/>
        <v>0</v>
      </c>
      <c r="AH115" s="47">
        <f t="shared" si="31"/>
        <v>0</v>
      </c>
      <c r="AI115" s="47">
        <f t="shared" si="32"/>
        <v>0</v>
      </c>
      <c r="AJ115" s="47">
        <f t="shared" si="33"/>
        <v>0</v>
      </c>
      <c r="AK115" s="47">
        <f t="shared" si="34"/>
        <v>0</v>
      </c>
      <c r="AL115" s="47">
        <f t="shared" si="35"/>
        <v>0</v>
      </c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</row>
    <row r="116" spans="1:48" ht="15.75">
      <c r="A116" s="36">
        <v>1594</v>
      </c>
      <c r="B116" s="30"/>
      <c r="E116" s="30">
        <v>27.498</v>
      </c>
      <c r="U116" s="39">
        <f t="shared" si="18"/>
        <v>0</v>
      </c>
      <c r="V116" s="39">
        <f t="shared" si="19"/>
        <v>0</v>
      </c>
      <c r="W116" s="39">
        <f t="shared" si="20"/>
        <v>0</v>
      </c>
      <c r="X116" s="39">
        <f t="shared" si="21"/>
        <v>0.47005128205128205</v>
      </c>
      <c r="Y116" s="47">
        <f t="shared" si="22"/>
        <v>0</v>
      </c>
      <c r="Z116" s="47">
        <f t="shared" si="23"/>
        <v>0</v>
      </c>
      <c r="AA116" s="47">
        <f t="shared" si="24"/>
        <v>0</v>
      </c>
      <c r="AB116" s="47">
        <f t="shared" si="25"/>
        <v>0</v>
      </c>
      <c r="AC116" s="47">
        <f t="shared" si="26"/>
        <v>0</v>
      </c>
      <c r="AD116" s="47">
        <f t="shared" si="27"/>
        <v>0</v>
      </c>
      <c r="AE116" s="47">
        <f t="shared" si="28"/>
        <v>0</v>
      </c>
      <c r="AF116" s="47">
        <f t="shared" si="29"/>
        <v>0</v>
      </c>
      <c r="AG116" s="47">
        <f t="shared" si="30"/>
        <v>0</v>
      </c>
      <c r="AH116" s="47">
        <f t="shared" si="31"/>
        <v>0</v>
      </c>
      <c r="AI116" s="47">
        <f t="shared" si="32"/>
        <v>0</v>
      </c>
      <c r="AJ116" s="47">
        <f t="shared" si="33"/>
        <v>0</v>
      </c>
      <c r="AK116" s="47">
        <f t="shared" si="34"/>
        <v>0</v>
      </c>
      <c r="AL116" s="47">
        <f t="shared" si="35"/>
        <v>0</v>
      </c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</row>
    <row r="117" spans="1:48" ht="15.75">
      <c r="A117" s="36">
        <v>1595</v>
      </c>
      <c r="B117" s="30">
        <v>8.75</v>
      </c>
      <c r="H117" s="30">
        <v>12.501</v>
      </c>
      <c r="I117" s="30">
        <v>11.168</v>
      </c>
      <c r="U117" s="39">
        <f t="shared" si="18"/>
        <v>0.14957264957264957</v>
      </c>
      <c r="V117" s="39">
        <f t="shared" si="19"/>
        <v>0</v>
      </c>
      <c r="W117" s="39">
        <f t="shared" si="20"/>
        <v>0</v>
      </c>
      <c r="X117" s="39">
        <f t="shared" si="21"/>
        <v>0</v>
      </c>
      <c r="Y117" s="47">
        <f t="shared" si="22"/>
        <v>0</v>
      </c>
      <c r="Z117" s="47">
        <f t="shared" si="23"/>
        <v>0</v>
      </c>
      <c r="AA117" s="47">
        <f t="shared" si="24"/>
        <v>0.4198496240601503</v>
      </c>
      <c r="AB117" s="47">
        <f t="shared" si="25"/>
        <v>0</v>
      </c>
      <c r="AC117" s="47">
        <f t="shared" si="26"/>
        <v>0</v>
      </c>
      <c r="AD117" s="47">
        <f t="shared" si="27"/>
        <v>0</v>
      </c>
      <c r="AE117" s="47">
        <f t="shared" si="28"/>
        <v>0</v>
      </c>
      <c r="AF117" s="47">
        <f t="shared" si="29"/>
        <v>0</v>
      </c>
      <c r="AG117" s="47">
        <f t="shared" si="30"/>
        <v>0</v>
      </c>
      <c r="AH117" s="47">
        <f t="shared" si="31"/>
        <v>0</v>
      </c>
      <c r="AI117" s="47">
        <f t="shared" si="32"/>
        <v>0</v>
      </c>
      <c r="AJ117" s="47">
        <f t="shared" si="33"/>
        <v>0</v>
      </c>
      <c r="AK117" s="47">
        <f t="shared" si="34"/>
        <v>0</v>
      </c>
      <c r="AL117" s="47">
        <f t="shared" si="35"/>
        <v>0</v>
      </c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</row>
    <row r="118" spans="1:48" ht="15.75">
      <c r="A118" s="36">
        <v>1596</v>
      </c>
      <c r="B118" s="30"/>
      <c r="H118" s="30">
        <v>12.084</v>
      </c>
      <c r="I118" s="30">
        <v>14.5</v>
      </c>
      <c r="L118" s="30">
        <v>29.001</v>
      </c>
      <c r="N118" s="30">
        <v>2.416</v>
      </c>
      <c r="U118" s="39">
        <f t="shared" si="18"/>
        <v>0</v>
      </c>
      <c r="V118" s="39">
        <f t="shared" si="19"/>
        <v>0</v>
      </c>
      <c r="W118" s="39">
        <f t="shared" si="20"/>
        <v>0</v>
      </c>
      <c r="X118" s="39">
        <f t="shared" si="21"/>
        <v>0</v>
      </c>
      <c r="Y118" s="47">
        <f t="shared" si="22"/>
        <v>0</v>
      </c>
      <c r="Z118" s="47">
        <f t="shared" si="23"/>
        <v>0</v>
      </c>
      <c r="AA118" s="47">
        <f t="shared" si="24"/>
        <v>0.5451127819548872</v>
      </c>
      <c r="AB118" s="47">
        <f t="shared" si="25"/>
        <v>0</v>
      </c>
      <c r="AC118" s="47">
        <f t="shared" si="26"/>
        <v>0</v>
      </c>
      <c r="AD118" s="47">
        <f t="shared" si="27"/>
        <v>0</v>
      </c>
      <c r="AE118" s="47">
        <f t="shared" si="28"/>
        <v>0.36710126582278485</v>
      </c>
      <c r="AF118" s="47">
        <f t="shared" si="29"/>
        <v>0</v>
      </c>
      <c r="AG118" s="47">
        <f t="shared" si="30"/>
        <v>2.416</v>
      </c>
      <c r="AH118" s="47">
        <f t="shared" si="31"/>
        <v>0</v>
      </c>
      <c r="AI118" s="47">
        <f t="shared" si="32"/>
        <v>0</v>
      </c>
      <c r="AJ118" s="47">
        <f t="shared" si="33"/>
        <v>0</v>
      </c>
      <c r="AK118" s="47">
        <f t="shared" si="34"/>
        <v>0</v>
      </c>
      <c r="AL118" s="47">
        <f t="shared" si="35"/>
        <v>0</v>
      </c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</row>
    <row r="119" spans="1:48" ht="15.75">
      <c r="A119" s="36">
        <v>1597</v>
      </c>
      <c r="B119" s="30">
        <v>24.168</v>
      </c>
      <c r="C119" s="30">
        <v>29.001</v>
      </c>
      <c r="E119" s="30">
        <v>16.917</v>
      </c>
      <c r="I119" s="30">
        <v>9.667</v>
      </c>
      <c r="M119" s="30">
        <v>19.334</v>
      </c>
      <c r="U119" s="39">
        <f t="shared" si="18"/>
        <v>0.41312820512820514</v>
      </c>
      <c r="V119" s="39">
        <f t="shared" si="19"/>
        <v>0.4957435897435898</v>
      </c>
      <c r="W119" s="39">
        <f t="shared" si="20"/>
        <v>0</v>
      </c>
      <c r="X119" s="39">
        <f t="shared" si="21"/>
        <v>0.2891794871794872</v>
      </c>
      <c r="Y119" s="47">
        <f t="shared" si="22"/>
        <v>0</v>
      </c>
      <c r="Z119" s="47">
        <f t="shared" si="23"/>
        <v>0</v>
      </c>
      <c r="AA119" s="47">
        <f t="shared" si="24"/>
        <v>0.3634210526315789</v>
      </c>
      <c r="AB119" s="47">
        <f t="shared" si="25"/>
        <v>0</v>
      </c>
      <c r="AC119" s="47">
        <f t="shared" si="26"/>
        <v>0</v>
      </c>
      <c r="AD119" s="47">
        <f t="shared" si="27"/>
        <v>0</v>
      </c>
      <c r="AE119" s="47">
        <f t="shared" si="28"/>
        <v>0</v>
      </c>
      <c r="AF119" s="47">
        <f t="shared" si="29"/>
        <v>0.24473417721518986</v>
      </c>
      <c r="AG119" s="47">
        <f t="shared" si="30"/>
        <v>0</v>
      </c>
      <c r="AH119" s="47">
        <f t="shared" si="31"/>
        <v>0</v>
      </c>
      <c r="AI119" s="47">
        <f t="shared" si="32"/>
        <v>0</v>
      </c>
      <c r="AJ119" s="47">
        <f t="shared" si="33"/>
        <v>0</v>
      </c>
      <c r="AK119" s="47">
        <f t="shared" si="34"/>
        <v>0</v>
      </c>
      <c r="AL119" s="47">
        <f t="shared" si="35"/>
        <v>0</v>
      </c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</row>
    <row r="120" spans="1:48" ht="15.75">
      <c r="A120" s="36">
        <v>1598</v>
      </c>
      <c r="B120" s="30">
        <v>32.264</v>
      </c>
      <c r="C120" s="30">
        <v>26.923</v>
      </c>
      <c r="E120" s="30">
        <v>19.897</v>
      </c>
      <c r="M120" s="30">
        <v>19.334</v>
      </c>
      <c r="N120" s="30">
        <v>2.416</v>
      </c>
      <c r="U120" s="39">
        <f t="shared" si="18"/>
        <v>0.5515213675213676</v>
      </c>
      <c r="V120" s="39">
        <f t="shared" si="19"/>
        <v>0.4602222222222222</v>
      </c>
      <c r="W120" s="39">
        <f t="shared" si="20"/>
        <v>0</v>
      </c>
      <c r="X120" s="39">
        <f t="shared" si="21"/>
        <v>0.3401196581196581</v>
      </c>
      <c r="Y120" s="47">
        <f t="shared" si="22"/>
        <v>0</v>
      </c>
      <c r="Z120" s="47">
        <f t="shared" si="23"/>
        <v>0</v>
      </c>
      <c r="AA120" s="47">
        <f t="shared" si="24"/>
        <v>0</v>
      </c>
      <c r="AB120" s="47">
        <f t="shared" si="25"/>
        <v>0</v>
      </c>
      <c r="AC120" s="47">
        <f t="shared" si="26"/>
        <v>0</v>
      </c>
      <c r="AD120" s="47">
        <f t="shared" si="27"/>
        <v>0</v>
      </c>
      <c r="AE120" s="47">
        <f t="shared" si="28"/>
        <v>0</v>
      </c>
      <c r="AF120" s="47">
        <f t="shared" si="29"/>
        <v>0.24473417721518986</v>
      </c>
      <c r="AG120" s="47">
        <f t="shared" si="30"/>
        <v>2.416</v>
      </c>
      <c r="AH120" s="47">
        <f t="shared" si="31"/>
        <v>0</v>
      </c>
      <c r="AI120" s="47">
        <f t="shared" si="32"/>
        <v>0</v>
      </c>
      <c r="AJ120" s="47">
        <f t="shared" si="33"/>
        <v>0</v>
      </c>
      <c r="AK120" s="47">
        <f t="shared" si="34"/>
        <v>0</v>
      </c>
      <c r="AL120" s="47">
        <f t="shared" si="35"/>
        <v>0</v>
      </c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</row>
    <row r="121" spans="1:48" ht="15.75">
      <c r="A121" s="36">
        <v>1599</v>
      </c>
      <c r="B121" s="30">
        <v>32.264</v>
      </c>
      <c r="E121" s="30">
        <v>24.168</v>
      </c>
      <c r="F121" s="30">
        <v>18.851</v>
      </c>
      <c r="H121" s="30">
        <v>11.141</v>
      </c>
      <c r="I121" s="30">
        <v>13.292</v>
      </c>
      <c r="S121" s="30">
        <v>35.0402</v>
      </c>
      <c r="U121" s="39">
        <f t="shared" si="18"/>
        <v>0.5515213675213676</v>
      </c>
      <c r="V121" s="39">
        <f t="shared" si="19"/>
        <v>0</v>
      </c>
      <c r="W121" s="39">
        <f t="shared" si="20"/>
        <v>0</v>
      </c>
      <c r="X121" s="39">
        <f t="shared" si="21"/>
        <v>0.41312820512820514</v>
      </c>
      <c r="Y121" s="47">
        <f t="shared" si="22"/>
        <v>0.23862025316455696</v>
      </c>
      <c r="Z121" s="47">
        <f t="shared" si="23"/>
        <v>0</v>
      </c>
      <c r="AA121" s="47">
        <f t="shared" si="24"/>
        <v>0.4996992481203007</v>
      </c>
      <c r="AB121" s="47">
        <f t="shared" si="25"/>
        <v>0</v>
      </c>
      <c r="AC121" s="47">
        <f t="shared" si="26"/>
        <v>0</v>
      </c>
      <c r="AD121" s="47">
        <f t="shared" si="27"/>
        <v>0</v>
      </c>
      <c r="AE121" s="47">
        <f t="shared" si="28"/>
        <v>0</v>
      </c>
      <c r="AF121" s="47">
        <f t="shared" si="29"/>
        <v>0</v>
      </c>
      <c r="AG121" s="47">
        <f t="shared" si="30"/>
        <v>0</v>
      </c>
      <c r="AH121" s="47">
        <f t="shared" si="31"/>
        <v>0</v>
      </c>
      <c r="AI121" s="47">
        <f t="shared" si="32"/>
        <v>0</v>
      </c>
      <c r="AJ121" s="47">
        <f t="shared" si="33"/>
        <v>0</v>
      </c>
      <c r="AK121" s="47">
        <f t="shared" si="34"/>
        <v>0</v>
      </c>
      <c r="AL121" s="47">
        <f t="shared" si="35"/>
        <v>0.44354683544303797</v>
      </c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</row>
    <row r="122" spans="1:48" ht="15.75">
      <c r="A122" s="36">
        <v>1600</v>
      </c>
      <c r="B122" s="30"/>
      <c r="U122" s="39">
        <f t="shared" si="18"/>
        <v>0</v>
      </c>
      <c r="V122" s="39">
        <f t="shared" si="19"/>
        <v>0</v>
      </c>
      <c r="W122" s="39">
        <f t="shared" si="20"/>
        <v>0</v>
      </c>
      <c r="X122" s="39">
        <f t="shared" si="21"/>
        <v>0</v>
      </c>
      <c r="Y122" s="47">
        <f t="shared" si="22"/>
        <v>0</v>
      </c>
      <c r="Z122" s="47">
        <f t="shared" si="23"/>
        <v>0</v>
      </c>
      <c r="AA122" s="47">
        <f t="shared" si="24"/>
        <v>0</v>
      </c>
      <c r="AB122" s="47">
        <f t="shared" si="25"/>
        <v>0</v>
      </c>
      <c r="AC122" s="47">
        <f t="shared" si="26"/>
        <v>0</v>
      </c>
      <c r="AD122" s="47">
        <f t="shared" si="27"/>
        <v>0</v>
      </c>
      <c r="AE122" s="47">
        <f t="shared" si="28"/>
        <v>0</v>
      </c>
      <c r="AF122" s="47">
        <f t="shared" si="29"/>
        <v>0</v>
      </c>
      <c r="AG122" s="47">
        <f t="shared" si="30"/>
        <v>0</v>
      </c>
      <c r="AH122" s="47">
        <f t="shared" si="31"/>
        <v>0</v>
      </c>
      <c r="AI122" s="47">
        <f t="shared" si="32"/>
        <v>0</v>
      </c>
      <c r="AJ122" s="47">
        <f t="shared" si="33"/>
        <v>0</v>
      </c>
      <c r="AK122" s="47">
        <f t="shared" si="34"/>
        <v>0</v>
      </c>
      <c r="AL122" s="47">
        <f t="shared" si="35"/>
        <v>0</v>
      </c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</row>
    <row r="123" spans="1:48" ht="15.75">
      <c r="A123" s="36">
        <v>1601</v>
      </c>
      <c r="B123" s="30"/>
      <c r="E123" s="30">
        <v>13.662</v>
      </c>
      <c r="I123" s="30">
        <v>10.592</v>
      </c>
      <c r="M123" s="30">
        <v>30.33</v>
      </c>
      <c r="N123" s="30">
        <v>1.59</v>
      </c>
      <c r="O123" s="30">
        <v>36.25</v>
      </c>
      <c r="U123" s="39">
        <f t="shared" si="18"/>
        <v>0</v>
      </c>
      <c r="V123" s="39">
        <f t="shared" si="19"/>
        <v>0</v>
      </c>
      <c r="W123" s="39">
        <f t="shared" si="20"/>
        <v>0</v>
      </c>
      <c r="X123" s="39">
        <f t="shared" si="21"/>
        <v>0.23353846153846156</v>
      </c>
      <c r="Y123" s="47">
        <f t="shared" si="22"/>
        <v>0</v>
      </c>
      <c r="Z123" s="47">
        <f t="shared" si="23"/>
        <v>0</v>
      </c>
      <c r="AA123" s="47">
        <f t="shared" si="24"/>
        <v>0.3981954887218045</v>
      </c>
      <c r="AB123" s="47">
        <f t="shared" si="25"/>
        <v>0</v>
      </c>
      <c r="AC123" s="47">
        <f t="shared" si="26"/>
        <v>0</v>
      </c>
      <c r="AD123" s="47">
        <f t="shared" si="27"/>
        <v>0</v>
      </c>
      <c r="AE123" s="47">
        <f t="shared" si="28"/>
        <v>0</v>
      </c>
      <c r="AF123" s="47">
        <f t="shared" si="29"/>
        <v>0.38392405063291135</v>
      </c>
      <c r="AG123" s="47">
        <f t="shared" si="30"/>
        <v>1.59</v>
      </c>
      <c r="AH123" s="47">
        <f t="shared" si="31"/>
        <v>0.4588607594936709</v>
      </c>
      <c r="AI123" s="47">
        <f t="shared" si="32"/>
        <v>0</v>
      </c>
      <c r="AJ123" s="47">
        <f t="shared" si="33"/>
        <v>0</v>
      </c>
      <c r="AK123" s="47">
        <f t="shared" si="34"/>
        <v>0</v>
      </c>
      <c r="AL123" s="47">
        <f t="shared" si="35"/>
        <v>0</v>
      </c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</row>
    <row r="124" spans="1:48" ht="15.75">
      <c r="A124" s="36">
        <v>1602</v>
      </c>
      <c r="B124" s="30"/>
      <c r="M124" s="30">
        <v>38.668</v>
      </c>
      <c r="U124" s="39">
        <f t="shared" si="18"/>
        <v>0</v>
      </c>
      <c r="V124" s="39">
        <f t="shared" si="19"/>
        <v>0</v>
      </c>
      <c r="W124" s="39">
        <f t="shared" si="20"/>
        <v>0</v>
      </c>
      <c r="X124" s="39">
        <f t="shared" si="21"/>
        <v>0</v>
      </c>
      <c r="Y124" s="47">
        <f t="shared" si="22"/>
        <v>0</v>
      </c>
      <c r="Z124" s="47">
        <f t="shared" si="23"/>
        <v>0</v>
      </c>
      <c r="AA124" s="47">
        <f t="shared" si="24"/>
        <v>0</v>
      </c>
      <c r="AB124" s="47">
        <f t="shared" si="25"/>
        <v>0</v>
      </c>
      <c r="AC124" s="47">
        <f t="shared" si="26"/>
        <v>0</v>
      </c>
      <c r="AD124" s="47">
        <f t="shared" si="27"/>
        <v>0</v>
      </c>
      <c r="AE124" s="47">
        <f t="shared" si="28"/>
        <v>0</v>
      </c>
      <c r="AF124" s="47">
        <f t="shared" si="29"/>
        <v>0.4894683544303797</v>
      </c>
      <c r="AG124" s="47">
        <f t="shared" si="30"/>
        <v>0</v>
      </c>
      <c r="AH124" s="47">
        <f t="shared" si="31"/>
        <v>0</v>
      </c>
      <c r="AI124" s="47">
        <f t="shared" si="32"/>
        <v>0</v>
      </c>
      <c r="AJ124" s="47">
        <f t="shared" si="33"/>
        <v>0</v>
      </c>
      <c r="AK124" s="47">
        <f t="shared" si="34"/>
        <v>0</v>
      </c>
      <c r="AL124" s="47">
        <f t="shared" si="35"/>
        <v>0</v>
      </c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</row>
    <row r="125" spans="1:48" ht="15.75">
      <c r="A125" s="36">
        <v>1603</v>
      </c>
      <c r="B125" s="30"/>
      <c r="U125" s="39">
        <f t="shared" si="18"/>
        <v>0</v>
      </c>
      <c r="V125" s="39">
        <f t="shared" si="19"/>
        <v>0</v>
      </c>
      <c r="W125" s="39">
        <f t="shared" si="20"/>
        <v>0</v>
      </c>
      <c r="X125" s="39">
        <f t="shared" si="21"/>
        <v>0</v>
      </c>
      <c r="Y125" s="47">
        <f t="shared" si="22"/>
        <v>0</v>
      </c>
      <c r="Z125" s="47">
        <f t="shared" si="23"/>
        <v>0</v>
      </c>
      <c r="AA125" s="47">
        <f t="shared" si="24"/>
        <v>0</v>
      </c>
      <c r="AB125" s="47">
        <f t="shared" si="25"/>
        <v>0</v>
      </c>
      <c r="AC125" s="47">
        <f t="shared" si="26"/>
        <v>0</v>
      </c>
      <c r="AD125" s="47">
        <f t="shared" si="27"/>
        <v>0</v>
      </c>
      <c r="AE125" s="47">
        <f t="shared" si="28"/>
        <v>0</v>
      </c>
      <c r="AF125" s="47">
        <f t="shared" si="29"/>
        <v>0</v>
      </c>
      <c r="AG125" s="47">
        <f t="shared" si="30"/>
        <v>0</v>
      </c>
      <c r="AH125" s="47">
        <f t="shared" si="31"/>
        <v>0</v>
      </c>
      <c r="AI125" s="47">
        <f t="shared" si="32"/>
        <v>0</v>
      </c>
      <c r="AJ125" s="47">
        <f t="shared" si="33"/>
        <v>0</v>
      </c>
      <c r="AK125" s="47">
        <f t="shared" si="34"/>
        <v>0</v>
      </c>
      <c r="AL125" s="47">
        <f t="shared" si="35"/>
        <v>0</v>
      </c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</row>
    <row r="126" spans="1:48" ht="15.75">
      <c r="A126" s="36">
        <v>1604</v>
      </c>
      <c r="B126" s="30"/>
      <c r="C126" s="30">
        <v>16.831</v>
      </c>
      <c r="E126" s="30">
        <v>10.375</v>
      </c>
      <c r="I126" s="30">
        <v>9.432</v>
      </c>
      <c r="U126" s="39">
        <f t="shared" si="18"/>
        <v>0</v>
      </c>
      <c r="V126" s="39">
        <f t="shared" si="19"/>
        <v>0.2877094017094017</v>
      </c>
      <c r="W126" s="39">
        <f t="shared" si="20"/>
        <v>0</v>
      </c>
      <c r="X126" s="39">
        <f t="shared" si="21"/>
        <v>0.17735042735042736</v>
      </c>
      <c r="Y126" s="47">
        <f t="shared" si="22"/>
        <v>0</v>
      </c>
      <c r="Z126" s="47">
        <f t="shared" si="23"/>
        <v>0</v>
      </c>
      <c r="AA126" s="47">
        <f t="shared" si="24"/>
        <v>0.3545864661654135</v>
      </c>
      <c r="AB126" s="47">
        <f t="shared" si="25"/>
        <v>0</v>
      </c>
      <c r="AC126" s="47">
        <f t="shared" si="26"/>
        <v>0</v>
      </c>
      <c r="AD126" s="47">
        <f t="shared" si="27"/>
        <v>0</v>
      </c>
      <c r="AE126" s="47">
        <f t="shared" si="28"/>
        <v>0</v>
      </c>
      <c r="AF126" s="47">
        <f t="shared" si="29"/>
        <v>0</v>
      </c>
      <c r="AG126" s="47">
        <f t="shared" si="30"/>
        <v>0</v>
      </c>
      <c r="AH126" s="47">
        <f t="shared" si="31"/>
        <v>0</v>
      </c>
      <c r="AI126" s="47">
        <f t="shared" si="32"/>
        <v>0</v>
      </c>
      <c r="AJ126" s="47">
        <f t="shared" si="33"/>
        <v>0</v>
      </c>
      <c r="AK126" s="47">
        <f t="shared" si="34"/>
        <v>0</v>
      </c>
      <c r="AL126" s="47">
        <f t="shared" si="35"/>
        <v>0</v>
      </c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</row>
    <row r="127" spans="1:48" ht="15.75">
      <c r="A127" s="36">
        <v>1605</v>
      </c>
      <c r="B127" s="30"/>
      <c r="I127" s="30">
        <v>11.694</v>
      </c>
      <c r="U127" s="39">
        <f t="shared" si="18"/>
        <v>0</v>
      </c>
      <c r="V127" s="39">
        <f t="shared" si="19"/>
        <v>0</v>
      </c>
      <c r="W127" s="39">
        <f t="shared" si="20"/>
        <v>0</v>
      </c>
      <c r="X127" s="39">
        <f t="shared" si="21"/>
        <v>0</v>
      </c>
      <c r="Y127" s="47">
        <f t="shared" si="22"/>
        <v>0</v>
      </c>
      <c r="Z127" s="47">
        <f t="shared" si="23"/>
        <v>0</v>
      </c>
      <c r="AA127" s="47">
        <f t="shared" si="24"/>
        <v>0.439624060150376</v>
      </c>
      <c r="AB127" s="47">
        <f t="shared" si="25"/>
        <v>0</v>
      </c>
      <c r="AC127" s="47">
        <f t="shared" si="26"/>
        <v>0</v>
      </c>
      <c r="AD127" s="47">
        <f t="shared" si="27"/>
        <v>0</v>
      </c>
      <c r="AE127" s="47">
        <f t="shared" si="28"/>
        <v>0</v>
      </c>
      <c r="AF127" s="47">
        <f t="shared" si="29"/>
        <v>0</v>
      </c>
      <c r="AG127" s="47">
        <f t="shared" si="30"/>
        <v>0</v>
      </c>
      <c r="AH127" s="47">
        <f t="shared" si="31"/>
        <v>0</v>
      </c>
      <c r="AI127" s="47">
        <f t="shared" si="32"/>
        <v>0</v>
      </c>
      <c r="AJ127" s="47">
        <f t="shared" si="33"/>
        <v>0</v>
      </c>
      <c r="AK127" s="47">
        <f t="shared" si="34"/>
        <v>0</v>
      </c>
      <c r="AL127" s="47">
        <f t="shared" si="35"/>
        <v>0</v>
      </c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</row>
    <row r="128" spans="1:48" ht="15.75">
      <c r="A128" s="36">
        <v>1606</v>
      </c>
      <c r="B128" s="30"/>
      <c r="C128" s="30">
        <v>39.392</v>
      </c>
      <c r="E128" s="30">
        <v>29.277</v>
      </c>
      <c r="N128" s="30">
        <v>2.301</v>
      </c>
      <c r="U128" s="39">
        <f t="shared" si="18"/>
        <v>0</v>
      </c>
      <c r="V128" s="39">
        <f t="shared" si="19"/>
        <v>0.6733675213675214</v>
      </c>
      <c r="W128" s="39">
        <f t="shared" si="20"/>
        <v>0</v>
      </c>
      <c r="X128" s="39">
        <f t="shared" si="21"/>
        <v>0.5004615384615385</v>
      </c>
      <c r="Y128" s="47">
        <f t="shared" si="22"/>
        <v>0</v>
      </c>
      <c r="Z128" s="47">
        <f t="shared" si="23"/>
        <v>0</v>
      </c>
      <c r="AA128" s="47">
        <f t="shared" si="24"/>
        <v>0</v>
      </c>
      <c r="AB128" s="47">
        <f t="shared" si="25"/>
        <v>0</v>
      </c>
      <c r="AC128" s="47">
        <f t="shared" si="26"/>
        <v>0</v>
      </c>
      <c r="AD128" s="47">
        <f t="shared" si="27"/>
        <v>0</v>
      </c>
      <c r="AE128" s="47">
        <f t="shared" si="28"/>
        <v>0</v>
      </c>
      <c r="AF128" s="47">
        <f t="shared" si="29"/>
        <v>0</v>
      </c>
      <c r="AG128" s="47">
        <f t="shared" si="30"/>
        <v>2.301</v>
      </c>
      <c r="AH128" s="47">
        <f t="shared" si="31"/>
        <v>0</v>
      </c>
      <c r="AI128" s="47">
        <f t="shared" si="32"/>
        <v>0</v>
      </c>
      <c r="AJ128" s="47">
        <f t="shared" si="33"/>
        <v>0</v>
      </c>
      <c r="AK128" s="47">
        <f t="shared" si="34"/>
        <v>0</v>
      </c>
      <c r="AL128" s="47">
        <f t="shared" si="35"/>
        <v>0</v>
      </c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</row>
    <row r="129" spans="1:48" ht="15.75">
      <c r="A129" s="36">
        <v>1607</v>
      </c>
      <c r="B129" s="30"/>
      <c r="C129" s="30">
        <v>41.434</v>
      </c>
      <c r="G129" s="30">
        <v>27.622</v>
      </c>
      <c r="U129" s="39">
        <f t="shared" si="18"/>
        <v>0</v>
      </c>
      <c r="V129" s="39">
        <f t="shared" si="19"/>
        <v>0.7082735042735042</v>
      </c>
      <c r="W129" s="39">
        <f t="shared" si="20"/>
        <v>0</v>
      </c>
      <c r="X129" s="39">
        <f t="shared" si="21"/>
        <v>0</v>
      </c>
      <c r="Y129" s="47">
        <f t="shared" si="22"/>
        <v>0</v>
      </c>
      <c r="Z129" s="47">
        <f t="shared" si="23"/>
        <v>0.34964556962025317</v>
      </c>
      <c r="AA129" s="47">
        <f t="shared" si="24"/>
        <v>0</v>
      </c>
      <c r="AB129" s="47">
        <f t="shared" si="25"/>
        <v>0</v>
      </c>
      <c r="AC129" s="47">
        <f t="shared" si="26"/>
        <v>0</v>
      </c>
      <c r="AD129" s="47">
        <f t="shared" si="27"/>
        <v>0</v>
      </c>
      <c r="AE129" s="47">
        <f t="shared" si="28"/>
        <v>0</v>
      </c>
      <c r="AF129" s="47">
        <f t="shared" si="29"/>
        <v>0</v>
      </c>
      <c r="AG129" s="47">
        <f t="shared" si="30"/>
        <v>0</v>
      </c>
      <c r="AH129" s="47">
        <f t="shared" si="31"/>
        <v>0</v>
      </c>
      <c r="AI129" s="47">
        <f t="shared" si="32"/>
        <v>0</v>
      </c>
      <c r="AJ129" s="47">
        <f t="shared" si="33"/>
        <v>0</v>
      </c>
      <c r="AK129" s="47">
        <f t="shared" si="34"/>
        <v>0</v>
      </c>
      <c r="AL129" s="47">
        <f t="shared" si="35"/>
        <v>0</v>
      </c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</row>
    <row r="130" spans="1:48" ht="15.75">
      <c r="A130" s="36">
        <v>1608</v>
      </c>
      <c r="B130" s="30"/>
      <c r="U130" s="39">
        <f t="shared" si="18"/>
        <v>0</v>
      </c>
      <c r="V130" s="39">
        <f t="shared" si="19"/>
        <v>0</v>
      </c>
      <c r="W130" s="39">
        <f t="shared" si="20"/>
        <v>0</v>
      </c>
      <c r="X130" s="39">
        <f t="shared" si="21"/>
        <v>0</v>
      </c>
      <c r="Y130" s="47">
        <f t="shared" si="22"/>
        <v>0</v>
      </c>
      <c r="Z130" s="47">
        <f t="shared" si="23"/>
        <v>0</v>
      </c>
      <c r="AA130" s="47">
        <f t="shared" si="24"/>
        <v>0</v>
      </c>
      <c r="AB130" s="47">
        <f t="shared" si="25"/>
        <v>0</v>
      </c>
      <c r="AC130" s="47">
        <f t="shared" si="26"/>
        <v>0</v>
      </c>
      <c r="AD130" s="47">
        <f t="shared" si="27"/>
        <v>0</v>
      </c>
      <c r="AE130" s="47">
        <f t="shared" si="28"/>
        <v>0</v>
      </c>
      <c r="AF130" s="47">
        <f t="shared" si="29"/>
        <v>0</v>
      </c>
      <c r="AG130" s="47">
        <f t="shared" si="30"/>
        <v>0</v>
      </c>
      <c r="AH130" s="47">
        <f t="shared" si="31"/>
        <v>0</v>
      </c>
      <c r="AI130" s="47">
        <f t="shared" si="32"/>
        <v>0</v>
      </c>
      <c r="AJ130" s="47">
        <f t="shared" si="33"/>
        <v>0</v>
      </c>
      <c r="AK130" s="47">
        <f t="shared" si="34"/>
        <v>0</v>
      </c>
      <c r="AL130" s="47">
        <f t="shared" si="35"/>
        <v>0</v>
      </c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</row>
    <row r="131" spans="1:48" ht="15.75">
      <c r="A131" s="36">
        <v>1609</v>
      </c>
      <c r="B131" s="30"/>
      <c r="U131" s="39">
        <f t="shared" si="18"/>
        <v>0</v>
      </c>
      <c r="V131" s="39">
        <f t="shared" si="19"/>
        <v>0</v>
      </c>
      <c r="W131" s="39">
        <f t="shared" si="20"/>
        <v>0</v>
      </c>
      <c r="X131" s="39">
        <f t="shared" si="21"/>
        <v>0</v>
      </c>
      <c r="Y131" s="47">
        <f t="shared" si="22"/>
        <v>0</v>
      </c>
      <c r="Z131" s="47">
        <f t="shared" si="23"/>
        <v>0</v>
      </c>
      <c r="AA131" s="47">
        <f t="shared" si="24"/>
        <v>0</v>
      </c>
      <c r="AB131" s="47">
        <f t="shared" si="25"/>
        <v>0</v>
      </c>
      <c r="AC131" s="47">
        <f t="shared" si="26"/>
        <v>0</v>
      </c>
      <c r="AD131" s="47">
        <f t="shared" si="27"/>
        <v>0</v>
      </c>
      <c r="AE131" s="47">
        <f t="shared" si="28"/>
        <v>0</v>
      </c>
      <c r="AF131" s="47">
        <f t="shared" si="29"/>
        <v>0</v>
      </c>
      <c r="AG131" s="47">
        <f t="shared" si="30"/>
        <v>0</v>
      </c>
      <c r="AH131" s="47">
        <f t="shared" si="31"/>
        <v>0</v>
      </c>
      <c r="AI131" s="47">
        <f t="shared" si="32"/>
        <v>0</v>
      </c>
      <c r="AJ131" s="47">
        <f t="shared" si="33"/>
        <v>0</v>
      </c>
      <c r="AK131" s="47">
        <f t="shared" si="34"/>
        <v>0</v>
      </c>
      <c r="AL131" s="47">
        <f t="shared" si="35"/>
        <v>0</v>
      </c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</row>
    <row r="132" spans="1:48" ht="15.75">
      <c r="A132" s="36">
        <v>1610</v>
      </c>
      <c r="B132" s="30"/>
      <c r="C132" s="30">
        <v>18.415</v>
      </c>
      <c r="E132" s="30">
        <v>10.358</v>
      </c>
      <c r="I132" s="30">
        <v>10.374</v>
      </c>
      <c r="U132" s="39">
        <f t="shared" si="18"/>
        <v>0</v>
      </c>
      <c r="V132" s="39">
        <f t="shared" si="19"/>
        <v>0.3147863247863248</v>
      </c>
      <c r="W132" s="39">
        <f t="shared" si="20"/>
        <v>0</v>
      </c>
      <c r="X132" s="39">
        <f t="shared" si="21"/>
        <v>0.17705982905982906</v>
      </c>
      <c r="Y132" s="47">
        <f t="shared" si="22"/>
        <v>0</v>
      </c>
      <c r="Z132" s="47">
        <f t="shared" si="23"/>
        <v>0</v>
      </c>
      <c r="AA132" s="47">
        <f t="shared" si="24"/>
        <v>0.39</v>
      </c>
      <c r="AB132" s="47">
        <f t="shared" si="25"/>
        <v>0</v>
      </c>
      <c r="AC132" s="47">
        <f t="shared" si="26"/>
        <v>0</v>
      </c>
      <c r="AD132" s="47">
        <f t="shared" si="27"/>
        <v>0</v>
      </c>
      <c r="AE132" s="47">
        <f t="shared" si="28"/>
        <v>0</v>
      </c>
      <c r="AF132" s="47">
        <f t="shared" si="29"/>
        <v>0</v>
      </c>
      <c r="AG132" s="47">
        <f t="shared" si="30"/>
        <v>0</v>
      </c>
      <c r="AH132" s="47">
        <f t="shared" si="31"/>
        <v>0</v>
      </c>
      <c r="AI132" s="47">
        <f t="shared" si="32"/>
        <v>0</v>
      </c>
      <c r="AJ132" s="47">
        <f t="shared" si="33"/>
        <v>0</v>
      </c>
      <c r="AK132" s="47">
        <f t="shared" si="34"/>
        <v>0</v>
      </c>
      <c r="AL132" s="47">
        <f t="shared" si="35"/>
        <v>0</v>
      </c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</row>
    <row r="133" spans="1:48" ht="15.75">
      <c r="A133" s="36">
        <v>1611</v>
      </c>
      <c r="B133" s="30"/>
      <c r="E133" s="30">
        <v>11.509</v>
      </c>
      <c r="I133" s="30">
        <v>10.749</v>
      </c>
      <c r="U133" s="39">
        <f t="shared" si="18"/>
        <v>0</v>
      </c>
      <c r="V133" s="39">
        <f t="shared" si="19"/>
        <v>0</v>
      </c>
      <c r="W133" s="39">
        <f t="shared" si="20"/>
        <v>0</v>
      </c>
      <c r="X133" s="39">
        <f t="shared" si="21"/>
        <v>0.19673504273504275</v>
      </c>
      <c r="Y133" s="47">
        <f t="shared" si="22"/>
        <v>0</v>
      </c>
      <c r="Z133" s="47">
        <f t="shared" si="23"/>
        <v>0</v>
      </c>
      <c r="AA133" s="47">
        <f t="shared" si="24"/>
        <v>0.40409774436090223</v>
      </c>
      <c r="AB133" s="47">
        <f t="shared" si="25"/>
        <v>0</v>
      </c>
      <c r="AC133" s="47">
        <f t="shared" si="26"/>
        <v>0</v>
      </c>
      <c r="AD133" s="47">
        <f t="shared" si="27"/>
        <v>0</v>
      </c>
      <c r="AE133" s="47">
        <f t="shared" si="28"/>
        <v>0</v>
      </c>
      <c r="AF133" s="47">
        <f t="shared" si="29"/>
        <v>0</v>
      </c>
      <c r="AG133" s="47">
        <f t="shared" si="30"/>
        <v>0</v>
      </c>
      <c r="AH133" s="47">
        <f t="shared" si="31"/>
        <v>0</v>
      </c>
      <c r="AI133" s="47">
        <f t="shared" si="32"/>
        <v>0</v>
      </c>
      <c r="AJ133" s="47">
        <f t="shared" si="33"/>
        <v>0</v>
      </c>
      <c r="AK133" s="47">
        <f t="shared" si="34"/>
        <v>0</v>
      </c>
      <c r="AL133" s="47">
        <f t="shared" si="35"/>
        <v>0</v>
      </c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</row>
    <row r="134" spans="1:48" ht="15.75">
      <c r="A134" s="36">
        <v>1612</v>
      </c>
      <c r="B134" s="30">
        <v>16.113</v>
      </c>
      <c r="U134" s="39">
        <f t="shared" si="18"/>
        <v>0.2754358974358974</v>
      </c>
      <c r="V134" s="39">
        <f t="shared" si="19"/>
        <v>0</v>
      </c>
      <c r="W134" s="39">
        <f t="shared" si="20"/>
        <v>0</v>
      </c>
      <c r="X134" s="39">
        <f t="shared" si="21"/>
        <v>0</v>
      </c>
      <c r="Y134" s="47">
        <f t="shared" si="22"/>
        <v>0</v>
      </c>
      <c r="Z134" s="47">
        <f t="shared" si="23"/>
        <v>0</v>
      </c>
      <c r="AA134" s="47">
        <f t="shared" si="24"/>
        <v>0</v>
      </c>
      <c r="AB134" s="47">
        <f t="shared" si="25"/>
        <v>0</v>
      </c>
      <c r="AC134" s="47">
        <f t="shared" si="26"/>
        <v>0</v>
      </c>
      <c r="AD134" s="47">
        <f t="shared" si="27"/>
        <v>0</v>
      </c>
      <c r="AE134" s="47">
        <f t="shared" si="28"/>
        <v>0</v>
      </c>
      <c r="AF134" s="47">
        <f t="shared" si="29"/>
        <v>0</v>
      </c>
      <c r="AG134" s="47">
        <f t="shared" si="30"/>
        <v>0</v>
      </c>
      <c r="AH134" s="47">
        <f t="shared" si="31"/>
        <v>0</v>
      </c>
      <c r="AI134" s="47">
        <f t="shared" si="32"/>
        <v>0</v>
      </c>
      <c r="AJ134" s="47">
        <f t="shared" si="33"/>
        <v>0</v>
      </c>
      <c r="AK134" s="47">
        <f t="shared" si="34"/>
        <v>0</v>
      </c>
      <c r="AL134" s="47">
        <f t="shared" si="35"/>
        <v>0</v>
      </c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</row>
    <row r="135" spans="1:48" ht="15.75">
      <c r="A135" s="36">
        <v>1613</v>
      </c>
      <c r="B135" s="30"/>
      <c r="U135" s="39">
        <f t="shared" si="18"/>
        <v>0</v>
      </c>
      <c r="V135" s="39">
        <f t="shared" si="19"/>
        <v>0</v>
      </c>
      <c r="W135" s="39">
        <f t="shared" si="20"/>
        <v>0</v>
      </c>
      <c r="X135" s="39">
        <f t="shared" si="21"/>
        <v>0</v>
      </c>
      <c r="Y135" s="47">
        <f t="shared" si="22"/>
        <v>0</v>
      </c>
      <c r="Z135" s="47">
        <f t="shared" si="23"/>
        <v>0</v>
      </c>
      <c r="AA135" s="47">
        <f t="shared" si="24"/>
        <v>0</v>
      </c>
      <c r="AB135" s="47">
        <f t="shared" si="25"/>
        <v>0</v>
      </c>
      <c r="AC135" s="47">
        <f t="shared" si="26"/>
        <v>0</v>
      </c>
      <c r="AD135" s="47">
        <f t="shared" si="27"/>
        <v>0</v>
      </c>
      <c r="AE135" s="47">
        <f t="shared" si="28"/>
        <v>0</v>
      </c>
      <c r="AF135" s="47">
        <f t="shared" si="29"/>
        <v>0</v>
      </c>
      <c r="AG135" s="47">
        <f t="shared" si="30"/>
        <v>0</v>
      </c>
      <c r="AH135" s="47">
        <f t="shared" si="31"/>
        <v>0</v>
      </c>
      <c r="AI135" s="47">
        <f t="shared" si="32"/>
        <v>0</v>
      </c>
      <c r="AJ135" s="47">
        <f t="shared" si="33"/>
        <v>0</v>
      </c>
      <c r="AK135" s="47">
        <f t="shared" si="34"/>
        <v>0</v>
      </c>
      <c r="AL135" s="47">
        <f t="shared" si="35"/>
        <v>0</v>
      </c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</row>
    <row r="136" spans="1:48" ht="15.75">
      <c r="A136" s="36">
        <v>1614</v>
      </c>
      <c r="B136" s="30"/>
      <c r="C136" s="30">
        <v>18.081</v>
      </c>
      <c r="E136" s="30">
        <v>15.666</v>
      </c>
      <c r="G136" s="30">
        <v>14.962</v>
      </c>
      <c r="I136" s="30">
        <v>10.618</v>
      </c>
      <c r="U136" s="39">
        <f t="shared" si="18"/>
        <v>0</v>
      </c>
      <c r="V136" s="39">
        <f t="shared" si="19"/>
        <v>0.3090769230769231</v>
      </c>
      <c r="W136" s="39">
        <f t="shared" si="20"/>
        <v>0</v>
      </c>
      <c r="X136" s="39">
        <f t="shared" si="21"/>
        <v>0.2677948717948718</v>
      </c>
      <c r="Y136" s="47">
        <f t="shared" si="22"/>
        <v>0</v>
      </c>
      <c r="Z136" s="47">
        <f t="shared" si="23"/>
        <v>0.18939240506329114</v>
      </c>
      <c r="AA136" s="47">
        <f t="shared" si="24"/>
        <v>0.39917293233082707</v>
      </c>
      <c r="AB136" s="47">
        <f t="shared" si="25"/>
        <v>0</v>
      </c>
      <c r="AC136" s="47">
        <f t="shared" si="26"/>
        <v>0</v>
      </c>
      <c r="AD136" s="47">
        <f t="shared" si="27"/>
        <v>0</v>
      </c>
      <c r="AE136" s="47">
        <f t="shared" si="28"/>
        <v>0</v>
      </c>
      <c r="AF136" s="47">
        <f t="shared" si="29"/>
        <v>0</v>
      </c>
      <c r="AG136" s="47">
        <f t="shared" si="30"/>
        <v>0</v>
      </c>
      <c r="AH136" s="47">
        <f t="shared" si="31"/>
        <v>0</v>
      </c>
      <c r="AI136" s="47">
        <f t="shared" si="32"/>
        <v>0</v>
      </c>
      <c r="AJ136" s="47">
        <f t="shared" si="33"/>
        <v>0</v>
      </c>
      <c r="AK136" s="47">
        <f t="shared" si="34"/>
        <v>0</v>
      </c>
      <c r="AL136" s="47">
        <f t="shared" si="35"/>
        <v>0</v>
      </c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</row>
    <row r="137" spans="1:48" ht="15.75">
      <c r="A137" s="36">
        <v>1615</v>
      </c>
      <c r="B137" s="30"/>
      <c r="E137" s="30">
        <v>22.746</v>
      </c>
      <c r="G137" s="30">
        <v>27.295</v>
      </c>
      <c r="I137" s="30">
        <v>11.327</v>
      </c>
      <c r="U137" s="39">
        <f aca="true" t="shared" si="36" ref="U137:U200">+B137/58.5</f>
        <v>0</v>
      </c>
      <c r="V137" s="39">
        <f aca="true" t="shared" si="37" ref="V137:V200">+C137/58.5</f>
        <v>0</v>
      </c>
      <c r="W137" s="39">
        <f aca="true" t="shared" si="38" ref="W137:W200">+D137/58.5</f>
        <v>0</v>
      </c>
      <c r="X137" s="39">
        <f aca="true" t="shared" si="39" ref="X137:X200">+E137/58.5</f>
        <v>0.3888205128205128</v>
      </c>
      <c r="Y137" s="47">
        <f aca="true" t="shared" si="40" ref="Y137:Y200">+F137/79</f>
        <v>0</v>
      </c>
      <c r="Z137" s="47">
        <f aca="true" t="shared" si="41" ref="Z137:Z200">+G137/79</f>
        <v>0.3455063291139241</v>
      </c>
      <c r="AA137" s="47">
        <f aca="true" t="shared" si="42" ref="AA137:AA200">+I137/26.6</f>
        <v>0.4258270676691729</v>
      </c>
      <c r="AB137" s="47">
        <f aca="true" t="shared" si="43" ref="AB137:AB200">+J137/26.6</f>
        <v>0</v>
      </c>
      <c r="AC137" s="47">
        <f aca="true" t="shared" si="44" ref="AC137:AC200">+J137/79</f>
        <v>0</v>
      </c>
      <c r="AD137" s="47">
        <f aca="true" t="shared" si="45" ref="AD137:AD200">+K137/58.5</f>
        <v>0</v>
      </c>
      <c r="AE137" s="47">
        <f aca="true" t="shared" si="46" ref="AE137:AE200">+L137/79</f>
        <v>0</v>
      </c>
      <c r="AF137" s="47">
        <f aca="true" t="shared" si="47" ref="AF137:AF200">+M137/79</f>
        <v>0</v>
      </c>
      <c r="AG137" s="47">
        <f aca="true" t="shared" si="48" ref="AG137:AG200">+N137</f>
        <v>0</v>
      </c>
      <c r="AH137" s="47">
        <f aca="true" t="shared" si="49" ref="AH137:AH200">+O137/79</f>
        <v>0</v>
      </c>
      <c r="AI137" s="47">
        <f aca="true" t="shared" si="50" ref="AI137:AI200">+P137/79</f>
        <v>0</v>
      </c>
      <c r="AJ137" s="47">
        <f aca="true" t="shared" si="51" ref="AJ137:AJ200">+Q137/79</f>
        <v>0</v>
      </c>
      <c r="AK137" s="47">
        <f aca="true" t="shared" si="52" ref="AK137:AK200">+R137/79</f>
        <v>0</v>
      </c>
      <c r="AL137" s="47">
        <f aca="true" t="shared" si="53" ref="AL137:AL200">+S137/79</f>
        <v>0</v>
      </c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</row>
    <row r="138" spans="1:48" ht="15.75">
      <c r="A138" s="36">
        <v>1616</v>
      </c>
      <c r="B138" s="30"/>
      <c r="U138" s="39">
        <f t="shared" si="36"/>
        <v>0</v>
      </c>
      <c r="V138" s="39">
        <f t="shared" si="37"/>
        <v>0</v>
      </c>
      <c r="W138" s="39">
        <f t="shared" si="38"/>
        <v>0</v>
      </c>
      <c r="X138" s="39">
        <f t="shared" si="39"/>
        <v>0</v>
      </c>
      <c r="Y138" s="47">
        <f t="shared" si="40"/>
        <v>0</v>
      </c>
      <c r="Z138" s="47">
        <f t="shared" si="41"/>
        <v>0</v>
      </c>
      <c r="AA138" s="47">
        <f t="shared" si="42"/>
        <v>0</v>
      </c>
      <c r="AB138" s="47">
        <f t="shared" si="43"/>
        <v>0</v>
      </c>
      <c r="AC138" s="47">
        <f t="shared" si="44"/>
        <v>0</v>
      </c>
      <c r="AD138" s="47">
        <f t="shared" si="45"/>
        <v>0</v>
      </c>
      <c r="AE138" s="47">
        <f t="shared" si="46"/>
        <v>0</v>
      </c>
      <c r="AF138" s="47">
        <f t="shared" si="47"/>
        <v>0</v>
      </c>
      <c r="AG138" s="47">
        <f t="shared" si="48"/>
        <v>0</v>
      </c>
      <c r="AH138" s="47">
        <f t="shared" si="49"/>
        <v>0</v>
      </c>
      <c r="AI138" s="47">
        <f t="shared" si="50"/>
        <v>0</v>
      </c>
      <c r="AJ138" s="47">
        <f t="shared" si="51"/>
        <v>0</v>
      </c>
      <c r="AK138" s="47">
        <f t="shared" si="52"/>
        <v>0</v>
      </c>
      <c r="AL138" s="47">
        <f t="shared" si="53"/>
        <v>0</v>
      </c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</row>
    <row r="139" spans="1:48" ht="15.75">
      <c r="A139" s="36">
        <v>1617</v>
      </c>
      <c r="B139" s="30"/>
      <c r="C139" s="30">
        <v>22.746</v>
      </c>
      <c r="E139" s="30">
        <v>19.334</v>
      </c>
      <c r="I139" s="30">
        <v>12.696</v>
      </c>
      <c r="U139" s="39">
        <f t="shared" si="36"/>
        <v>0</v>
      </c>
      <c r="V139" s="39">
        <f t="shared" si="37"/>
        <v>0.3888205128205128</v>
      </c>
      <c r="W139" s="39">
        <f t="shared" si="38"/>
        <v>0</v>
      </c>
      <c r="X139" s="39">
        <f t="shared" si="39"/>
        <v>0.3304957264957265</v>
      </c>
      <c r="Y139" s="47">
        <f t="shared" si="40"/>
        <v>0</v>
      </c>
      <c r="Z139" s="47">
        <f t="shared" si="41"/>
        <v>0</v>
      </c>
      <c r="AA139" s="47">
        <f t="shared" si="42"/>
        <v>0.4772932330827067</v>
      </c>
      <c r="AB139" s="47">
        <f t="shared" si="43"/>
        <v>0</v>
      </c>
      <c r="AC139" s="47">
        <f t="shared" si="44"/>
        <v>0</v>
      </c>
      <c r="AD139" s="47">
        <f t="shared" si="45"/>
        <v>0</v>
      </c>
      <c r="AE139" s="47">
        <f t="shared" si="46"/>
        <v>0</v>
      </c>
      <c r="AF139" s="47">
        <f t="shared" si="47"/>
        <v>0</v>
      </c>
      <c r="AG139" s="47">
        <f t="shared" si="48"/>
        <v>0</v>
      </c>
      <c r="AH139" s="47">
        <f t="shared" si="49"/>
        <v>0</v>
      </c>
      <c r="AI139" s="47">
        <f t="shared" si="50"/>
        <v>0</v>
      </c>
      <c r="AJ139" s="47">
        <f t="shared" si="51"/>
        <v>0</v>
      </c>
      <c r="AK139" s="47">
        <f t="shared" si="52"/>
        <v>0</v>
      </c>
      <c r="AL139" s="47">
        <f t="shared" si="53"/>
        <v>0</v>
      </c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</row>
    <row r="140" spans="1:48" ht="15.75">
      <c r="A140" s="36">
        <v>1618</v>
      </c>
      <c r="B140" s="30"/>
      <c r="U140" s="39">
        <f t="shared" si="36"/>
        <v>0</v>
      </c>
      <c r="V140" s="39">
        <f t="shared" si="37"/>
        <v>0</v>
      </c>
      <c r="W140" s="39">
        <f t="shared" si="38"/>
        <v>0</v>
      </c>
      <c r="X140" s="39">
        <f t="shared" si="39"/>
        <v>0</v>
      </c>
      <c r="Y140" s="47">
        <f t="shared" si="40"/>
        <v>0</v>
      </c>
      <c r="Z140" s="47">
        <f t="shared" si="41"/>
        <v>0</v>
      </c>
      <c r="AA140" s="47">
        <f t="shared" si="42"/>
        <v>0</v>
      </c>
      <c r="AB140" s="47">
        <f t="shared" si="43"/>
        <v>0</v>
      </c>
      <c r="AC140" s="47">
        <f t="shared" si="44"/>
        <v>0</v>
      </c>
      <c r="AD140" s="47">
        <f t="shared" si="45"/>
        <v>0</v>
      </c>
      <c r="AE140" s="47">
        <f t="shared" si="46"/>
        <v>0</v>
      </c>
      <c r="AF140" s="47">
        <f t="shared" si="47"/>
        <v>0</v>
      </c>
      <c r="AG140" s="47">
        <f t="shared" si="48"/>
        <v>0</v>
      </c>
      <c r="AH140" s="47">
        <f t="shared" si="49"/>
        <v>0</v>
      </c>
      <c r="AI140" s="47">
        <f t="shared" si="50"/>
        <v>0</v>
      </c>
      <c r="AJ140" s="47">
        <f t="shared" si="51"/>
        <v>0</v>
      </c>
      <c r="AK140" s="47">
        <f t="shared" si="52"/>
        <v>0</v>
      </c>
      <c r="AL140" s="47">
        <f t="shared" si="53"/>
        <v>0</v>
      </c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</row>
    <row r="141" spans="1:48" ht="15.75">
      <c r="A141" s="36">
        <v>1619</v>
      </c>
      <c r="B141" s="30"/>
      <c r="U141" s="39">
        <f t="shared" si="36"/>
        <v>0</v>
      </c>
      <c r="V141" s="39">
        <f t="shared" si="37"/>
        <v>0</v>
      </c>
      <c r="W141" s="39">
        <f t="shared" si="38"/>
        <v>0</v>
      </c>
      <c r="X141" s="39">
        <f t="shared" si="39"/>
        <v>0</v>
      </c>
      <c r="Y141" s="47">
        <f t="shared" si="40"/>
        <v>0</v>
      </c>
      <c r="Z141" s="47">
        <f t="shared" si="41"/>
        <v>0</v>
      </c>
      <c r="AA141" s="47">
        <f t="shared" si="42"/>
        <v>0</v>
      </c>
      <c r="AB141" s="47">
        <f t="shared" si="43"/>
        <v>0</v>
      </c>
      <c r="AC141" s="47">
        <f t="shared" si="44"/>
        <v>0</v>
      </c>
      <c r="AD141" s="47">
        <f t="shared" si="45"/>
        <v>0</v>
      </c>
      <c r="AE141" s="47">
        <f t="shared" si="46"/>
        <v>0</v>
      </c>
      <c r="AF141" s="47">
        <f t="shared" si="47"/>
        <v>0</v>
      </c>
      <c r="AG141" s="47">
        <f t="shared" si="48"/>
        <v>0</v>
      </c>
      <c r="AH141" s="47">
        <f t="shared" si="49"/>
        <v>0</v>
      </c>
      <c r="AI141" s="47">
        <f t="shared" si="50"/>
        <v>0</v>
      </c>
      <c r="AJ141" s="47">
        <f t="shared" si="51"/>
        <v>0</v>
      </c>
      <c r="AK141" s="47">
        <f t="shared" si="52"/>
        <v>0</v>
      </c>
      <c r="AL141" s="47">
        <f t="shared" si="53"/>
        <v>0</v>
      </c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</row>
    <row r="142" spans="1:48" ht="15.75">
      <c r="A142" s="36">
        <v>1620</v>
      </c>
      <c r="B142" s="30"/>
      <c r="U142" s="39">
        <f t="shared" si="36"/>
        <v>0</v>
      </c>
      <c r="V142" s="39">
        <f t="shared" si="37"/>
        <v>0</v>
      </c>
      <c r="W142" s="39">
        <f t="shared" si="38"/>
        <v>0</v>
      </c>
      <c r="X142" s="39">
        <f t="shared" si="39"/>
        <v>0</v>
      </c>
      <c r="Y142" s="47">
        <f t="shared" si="40"/>
        <v>0</v>
      </c>
      <c r="Z142" s="47">
        <f t="shared" si="41"/>
        <v>0</v>
      </c>
      <c r="AA142" s="47">
        <f t="shared" si="42"/>
        <v>0</v>
      </c>
      <c r="AB142" s="47">
        <f t="shared" si="43"/>
        <v>0</v>
      </c>
      <c r="AC142" s="47">
        <f t="shared" si="44"/>
        <v>0</v>
      </c>
      <c r="AD142" s="47">
        <f t="shared" si="45"/>
        <v>0</v>
      </c>
      <c r="AE142" s="47">
        <f t="shared" si="46"/>
        <v>0</v>
      </c>
      <c r="AF142" s="47">
        <f t="shared" si="47"/>
        <v>0</v>
      </c>
      <c r="AG142" s="47">
        <f t="shared" si="48"/>
        <v>0</v>
      </c>
      <c r="AH142" s="47">
        <f t="shared" si="49"/>
        <v>0</v>
      </c>
      <c r="AI142" s="47">
        <f t="shared" si="50"/>
        <v>0</v>
      </c>
      <c r="AJ142" s="47">
        <f t="shared" si="51"/>
        <v>0</v>
      </c>
      <c r="AK142" s="47">
        <f t="shared" si="52"/>
        <v>0</v>
      </c>
      <c r="AL142" s="47">
        <f t="shared" si="53"/>
        <v>0</v>
      </c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</row>
    <row r="143" spans="1:48" ht="15.75">
      <c r="A143" s="36">
        <v>1621</v>
      </c>
      <c r="B143" s="30"/>
      <c r="E143" s="30">
        <v>23.837</v>
      </c>
      <c r="I143" s="30">
        <v>15.832</v>
      </c>
      <c r="N143" s="30">
        <v>2.577</v>
      </c>
      <c r="U143" s="39">
        <f t="shared" si="36"/>
        <v>0</v>
      </c>
      <c r="V143" s="39">
        <f t="shared" si="37"/>
        <v>0</v>
      </c>
      <c r="W143" s="39">
        <f t="shared" si="38"/>
        <v>0</v>
      </c>
      <c r="X143" s="39">
        <f t="shared" si="39"/>
        <v>0.40747008547008545</v>
      </c>
      <c r="Y143" s="47">
        <f t="shared" si="40"/>
        <v>0</v>
      </c>
      <c r="Z143" s="47">
        <f t="shared" si="41"/>
        <v>0</v>
      </c>
      <c r="AA143" s="47">
        <f t="shared" si="42"/>
        <v>0.595187969924812</v>
      </c>
      <c r="AB143" s="47">
        <f t="shared" si="43"/>
        <v>0</v>
      </c>
      <c r="AC143" s="47">
        <f t="shared" si="44"/>
        <v>0</v>
      </c>
      <c r="AD143" s="47">
        <f t="shared" si="45"/>
        <v>0</v>
      </c>
      <c r="AE143" s="47">
        <f t="shared" si="46"/>
        <v>0</v>
      </c>
      <c r="AF143" s="47">
        <f t="shared" si="47"/>
        <v>0</v>
      </c>
      <c r="AG143" s="47">
        <f t="shared" si="48"/>
        <v>2.577</v>
      </c>
      <c r="AH143" s="47">
        <f t="shared" si="49"/>
        <v>0</v>
      </c>
      <c r="AI143" s="47">
        <f t="shared" si="50"/>
        <v>0</v>
      </c>
      <c r="AJ143" s="47">
        <f t="shared" si="51"/>
        <v>0</v>
      </c>
      <c r="AK143" s="47">
        <f t="shared" si="52"/>
        <v>0</v>
      </c>
      <c r="AL143" s="47">
        <f t="shared" si="53"/>
        <v>0</v>
      </c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</row>
    <row r="144" spans="1:48" ht="15.75">
      <c r="A144" s="36">
        <v>1622</v>
      </c>
      <c r="B144" s="30"/>
      <c r="E144" s="30">
        <v>46.259</v>
      </c>
      <c r="U144" s="39">
        <f t="shared" si="36"/>
        <v>0</v>
      </c>
      <c r="V144" s="39">
        <f t="shared" si="37"/>
        <v>0</v>
      </c>
      <c r="W144" s="39">
        <f t="shared" si="38"/>
        <v>0</v>
      </c>
      <c r="X144" s="39">
        <f t="shared" si="39"/>
        <v>0.7907521367521367</v>
      </c>
      <c r="Y144" s="47">
        <f t="shared" si="40"/>
        <v>0</v>
      </c>
      <c r="Z144" s="47">
        <f t="shared" si="41"/>
        <v>0</v>
      </c>
      <c r="AA144" s="47">
        <f t="shared" si="42"/>
        <v>0</v>
      </c>
      <c r="AB144" s="47">
        <f t="shared" si="43"/>
        <v>0</v>
      </c>
      <c r="AC144" s="47">
        <f t="shared" si="44"/>
        <v>0</v>
      </c>
      <c r="AD144" s="47">
        <f t="shared" si="45"/>
        <v>0</v>
      </c>
      <c r="AE144" s="47">
        <f t="shared" si="46"/>
        <v>0</v>
      </c>
      <c r="AF144" s="47">
        <f t="shared" si="47"/>
        <v>0</v>
      </c>
      <c r="AG144" s="47">
        <f t="shared" si="48"/>
        <v>0</v>
      </c>
      <c r="AH144" s="47">
        <f t="shared" si="49"/>
        <v>0</v>
      </c>
      <c r="AI144" s="47">
        <f t="shared" si="50"/>
        <v>0</v>
      </c>
      <c r="AJ144" s="47">
        <f t="shared" si="51"/>
        <v>0</v>
      </c>
      <c r="AK144" s="47">
        <f t="shared" si="52"/>
        <v>0</v>
      </c>
      <c r="AL144" s="47">
        <f t="shared" si="53"/>
        <v>0</v>
      </c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</row>
    <row r="145" spans="1:48" ht="15.75">
      <c r="A145" s="36">
        <v>1623</v>
      </c>
      <c r="B145" s="30"/>
      <c r="U145" s="39">
        <f t="shared" si="36"/>
        <v>0</v>
      </c>
      <c r="V145" s="39">
        <f t="shared" si="37"/>
        <v>0</v>
      </c>
      <c r="W145" s="39">
        <f t="shared" si="38"/>
        <v>0</v>
      </c>
      <c r="X145" s="39">
        <f t="shared" si="39"/>
        <v>0</v>
      </c>
      <c r="Y145" s="47">
        <f t="shared" si="40"/>
        <v>0</v>
      </c>
      <c r="Z145" s="47">
        <f t="shared" si="41"/>
        <v>0</v>
      </c>
      <c r="AA145" s="47">
        <f t="shared" si="42"/>
        <v>0</v>
      </c>
      <c r="AB145" s="47">
        <f t="shared" si="43"/>
        <v>0</v>
      </c>
      <c r="AC145" s="47">
        <f t="shared" si="44"/>
        <v>0</v>
      </c>
      <c r="AD145" s="47">
        <f t="shared" si="45"/>
        <v>0</v>
      </c>
      <c r="AE145" s="47">
        <f t="shared" si="46"/>
        <v>0</v>
      </c>
      <c r="AF145" s="47">
        <f t="shared" si="47"/>
        <v>0</v>
      </c>
      <c r="AG145" s="47">
        <f t="shared" si="48"/>
        <v>0</v>
      </c>
      <c r="AH145" s="47">
        <f t="shared" si="49"/>
        <v>0</v>
      </c>
      <c r="AI145" s="47">
        <f t="shared" si="50"/>
        <v>0</v>
      </c>
      <c r="AJ145" s="47">
        <f t="shared" si="51"/>
        <v>0</v>
      </c>
      <c r="AK145" s="47">
        <f t="shared" si="52"/>
        <v>0</v>
      </c>
      <c r="AL145" s="47">
        <f t="shared" si="53"/>
        <v>0</v>
      </c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</row>
    <row r="146" spans="1:48" ht="15.75">
      <c r="A146" s="36">
        <v>1624</v>
      </c>
      <c r="B146" s="30"/>
      <c r="U146" s="39">
        <f t="shared" si="36"/>
        <v>0</v>
      </c>
      <c r="V146" s="39">
        <f t="shared" si="37"/>
        <v>0</v>
      </c>
      <c r="W146" s="39">
        <f t="shared" si="38"/>
        <v>0</v>
      </c>
      <c r="X146" s="39">
        <f t="shared" si="39"/>
        <v>0</v>
      </c>
      <c r="Y146" s="47">
        <f t="shared" si="40"/>
        <v>0</v>
      </c>
      <c r="Z146" s="47">
        <f t="shared" si="41"/>
        <v>0</v>
      </c>
      <c r="AA146" s="47">
        <f t="shared" si="42"/>
        <v>0</v>
      </c>
      <c r="AB146" s="47">
        <f t="shared" si="43"/>
        <v>0</v>
      </c>
      <c r="AC146" s="47">
        <f t="shared" si="44"/>
        <v>0</v>
      </c>
      <c r="AD146" s="47">
        <f t="shared" si="45"/>
        <v>0</v>
      </c>
      <c r="AE146" s="47">
        <f t="shared" si="46"/>
        <v>0</v>
      </c>
      <c r="AF146" s="47">
        <f t="shared" si="47"/>
        <v>0</v>
      </c>
      <c r="AG146" s="47">
        <f t="shared" si="48"/>
        <v>0</v>
      </c>
      <c r="AH146" s="47">
        <f t="shared" si="49"/>
        <v>0</v>
      </c>
      <c r="AI146" s="47">
        <f t="shared" si="50"/>
        <v>0</v>
      </c>
      <c r="AJ146" s="47">
        <f t="shared" si="51"/>
        <v>0</v>
      </c>
      <c r="AK146" s="47">
        <f t="shared" si="52"/>
        <v>0</v>
      </c>
      <c r="AL146" s="47">
        <f t="shared" si="53"/>
        <v>0</v>
      </c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</row>
    <row r="147" spans="1:48" ht="15.75">
      <c r="A147" s="36">
        <v>1625</v>
      </c>
      <c r="B147" s="30"/>
      <c r="F147" s="30">
        <v>12.192</v>
      </c>
      <c r="H147" s="30">
        <v>20.711</v>
      </c>
      <c r="I147" s="30">
        <v>14.517</v>
      </c>
      <c r="L147" s="30">
        <v>75.577</v>
      </c>
      <c r="R147" s="30">
        <v>62.031</v>
      </c>
      <c r="S147" s="30">
        <v>45.346</v>
      </c>
      <c r="U147" s="39">
        <f t="shared" si="36"/>
        <v>0</v>
      </c>
      <c r="V147" s="39">
        <f t="shared" si="37"/>
        <v>0</v>
      </c>
      <c r="W147" s="39">
        <f t="shared" si="38"/>
        <v>0</v>
      </c>
      <c r="X147" s="39">
        <f t="shared" si="39"/>
        <v>0</v>
      </c>
      <c r="Y147" s="47">
        <f t="shared" si="40"/>
        <v>0.15432911392405063</v>
      </c>
      <c r="Z147" s="47">
        <f t="shared" si="41"/>
        <v>0</v>
      </c>
      <c r="AA147" s="47">
        <f t="shared" si="42"/>
        <v>0.5457518796992481</v>
      </c>
      <c r="AB147" s="47">
        <f t="shared" si="43"/>
        <v>0</v>
      </c>
      <c r="AC147" s="47">
        <f t="shared" si="44"/>
        <v>0</v>
      </c>
      <c r="AD147" s="47">
        <f t="shared" si="45"/>
        <v>0</v>
      </c>
      <c r="AE147" s="47">
        <f t="shared" si="46"/>
        <v>0.9566708860759493</v>
      </c>
      <c r="AF147" s="47">
        <f t="shared" si="47"/>
        <v>0</v>
      </c>
      <c r="AG147" s="47">
        <f t="shared" si="48"/>
        <v>0</v>
      </c>
      <c r="AH147" s="47">
        <f t="shared" si="49"/>
        <v>0</v>
      </c>
      <c r="AI147" s="47">
        <f t="shared" si="50"/>
        <v>0</v>
      </c>
      <c r="AJ147" s="47">
        <f t="shared" si="51"/>
        <v>0</v>
      </c>
      <c r="AK147" s="47">
        <f t="shared" si="52"/>
        <v>0.7852025316455696</v>
      </c>
      <c r="AL147" s="47">
        <f t="shared" si="53"/>
        <v>0.574</v>
      </c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</row>
    <row r="148" spans="1:48" ht="15.75">
      <c r="A148" s="36">
        <v>1626</v>
      </c>
      <c r="B148" s="30"/>
      <c r="I148" s="30">
        <v>12.393</v>
      </c>
      <c r="U148" s="39">
        <f t="shared" si="36"/>
        <v>0</v>
      </c>
      <c r="V148" s="39">
        <f t="shared" si="37"/>
        <v>0</v>
      </c>
      <c r="W148" s="39">
        <f t="shared" si="38"/>
        <v>0</v>
      </c>
      <c r="X148" s="39">
        <f t="shared" si="39"/>
        <v>0</v>
      </c>
      <c r="Y148" s="47">
        <f t="shared" si="40"/>
        <v>0</v>
      </c>
      <c r="Z148" s="47">
        <f t="shared" si="41"/>
        <v>0</v>
      </c>
      <c r="AA148" s="47">
        <f t="shared" si="42"/>
        <v>0.46590225563909776</v>
      </c>
      <c r="AB148" s="47">
        <f t="shared" si="43"/>
        <v>0</v>
      </c>
      <c r="AC148" s="47">
        <f t="shared" si="44"/>
        <v>0</v>
      </c>
      <c r="AD148" s="47">
        <f t="shared" si="45"/>
        <v>0</v>
      </c>
      <c r="AE148" s="47">
        <f t="shared" si="46"/>
        <v>0</v>
      </c>
      <c r="AF148" s="47">
        <f t="shared" si="47"/>
        <v>0</v>
      </c>
      <c r="AG148" s="47">
        <f t="shared" si="48"/>
        <v>0</v>
      </c>
      <c r="AH148" s="47">
        <f t="shared" si="49"/>
        <v>0</v>
      </c>
      <c r="AI148" s="47">
        <f t="shared" si="50"/>
        <v>0</v>
      </c>
      <c r="AJ148" s="47">
        <f t="shared" si="51"/>
        <v>0</v>
      </c>
      <c r="AK148" s="47">
        <f t="shared" si="52"/>
        <v>0</v>
      </c>
      <c r="AL148" s="47">
        <f t="shared" si="53"/>
        <v>0</v>
      </c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</row>
    <row r="149" spans="1:48" ht="15.75">
      <c r="A149" s="36">
        <v>1627</v>
      </c>
      <c r="B149" s="30"/>
      <c r="I149" s="30">
        <v>7.951</v>
      </c>
      <c r="N149" s="30">
        <v>2.511</v>
      </c>
      <c r="U149" s="39">
        <f t="shared" si="36"/>
        <v>0</v>
      </c>
      <c r="V149" s="39">
        <f t="shared" si="37"/>
        <v>0</v>
      </c>
      <c r="W149" s="39">
        <f t="shared" si="38"/>
        <v>0</v>
      </c>
      <c r="X149" s="39">
        <f t="shared" si="39"/>
        <v>0</v>
      </c>
      <c r="Y149" s="47">
        <f t="shared" si="40"/>
        <v>0</v>
      </c>
      <c r="Z149" s="47">
        <f t="shared" si="41"/>
        <v>0</v>
      </c>
      <c r="AA149" s="47">
        <f t="shared" si="42"/>
        <v>0.2989097744360902</v>
      </c>
      <c r="AB149" s="47">
        <f t="shared" si="43"/>
        <v>0</v>
      </c>
      <c r="AC149" s="47">
        <f t="shared" si="44"/>
        <v>0</v>
      </c>
      <c r="AD149" s="47">
        <f t="shared" si="45"/>
        <v>0</v>
      </c>
      <c r="AE149" s="47">
        <f t="shared" si="46"/>
        <v>0</v>
      </c>
      <c r="AF149" s="47">
        <f t="shared" si="47"/>
        <v>0</v>
      </c>
      <c r="AG149" s="47">
        <f t="shared" si="48"/>
        <v>2.511</v>
      </c>
      <c r="AH149" s="47">
        <f t="shared" si="49"/>
        <v>0</v>
      </c>
      <c r="AI149" s="47">
        <f t="shared" si="50"/>
        <v>0</v>
      </c>
      <c r="AJ149" s="47">
        <f t="shared" si="51"/>
        <v>0</v>
      </c>
      <c r="AK149" s="47">
        <f t="shared" si="52"/>
        <v>0</v>
      </c>
      <c r="AL149" s="47">
        <f t="shared" si="53"/>
        <v>0</v>
      </c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</row>
    <row r="150" spans="1:48" ht="15.75">
      <c r="A150" s="36">
        <v>1628</v>
      </c>
      <c r="B150" s="30"/>
      <c r="E150" s="30">
        <v>21.039</v>
      </c>
      <c r="I150" s="30">
        <v>10.576</v>
      </c>
      <c r="U150" s="39">
        <f t="shared" si="36"/>
        <v>0</v>
      </c>
      <c r="V150" s="39">
        <f t="shared" si="37"/>
        <v>0</v>
      </c>
      <c r="W150" s="39">
        <f t="shared" si="38"/>
        <v>0</v>
      </c>
      <c r="X150" s="39">
        <f t="shared" si="39"/>
        <v>0.3596410256410257</v>
      </c>
      <c r="Y150" s="47">
        <f t="shared" si="40"/>
        <v>0</v>
      </c>
      <c r="Z150" s="47">
        <f t="shared" si="41"/>
        <v>0</v>
      </c>
      <c r="AA150" s="47">
        <f t="shared" si="42"/>
        <v>0.397593984962406</v>
      </c>
      <c r="AB150" s="47">
        <f t="shared" si="43"/>
        <v>0</v>
      </c>
      <c r="AC150" s="47">
        <f t="shared" si="44"/>
        <v>0</v>
      </c>
      <c r="AD150" s="47">
        <f t="shared" si="45"/>
        <v>0</v>
      </c>
      <c r="AE150" s="47">
        <f t="shared" si="46"/>
        <v>0</v>
      </c>
      <c r="AF150" s="47">
        <f t="shared" si="47"/>
        <v>0</v>
      </c>
      <c r="AG150" s="47">
        <f t="shared" si="48"/>
        <v>0</v>
      </c>
      <c r="AH150" s="47">
        <f t="shared" si="49"/>
        <v>0</v>
      </c>
      <c r="AI150" s="47">
        <f t="shared" si="50"/>
        <v>0</v>
      </c>
      <c r="AJ150" s="47">
        <f t="shared" si="51"/>
        <v>0</v>
      </c>
      <c r="AK150" s="47">
        <f t="shared" si="52"/>
        <v>0</v>
      </c>
      <c r="AL150" s="47">
        <f t="shared" si="53"/>
        <v>0</v>
      </c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</row>
    <row r="151" spans="1:48" ht="15.75">
      <c r="A151" s="36">
        <v>1629</v>
      </c>
      <c r="B151" s="30"/>
      <c r="C151" s="30">
        <v>31.834</v>
      </c>
      <c r="E151" s="30">
        <v>23.142</v>
      </c>
      <c r="F151" s="30">
        <v>17.112</v>
      </c>
      <c r="I151" s="30">
        <v>10.519</v>
      </c>
      <c r="U151" s="39">
        <f t="shared" si="36"/>
        <v>0</v>
      </c>
      <c r="V151" s="39">
        <f t="shared" si="37"/>
        <v>0.5441709401709401</v>
      </c>
      <c r="W151" s="39">
        <f t="shared" si="38"/>
        <v>0</v>
      </c>
      <c r="X151" s="39">
        <f t="shared" si="39"/>
        <v>0.3955897435897436</v>
      </c>
      <c r="Y151" s="47">
        <f t="shared" si="40"/>
        <v>0.21660759493670884</v>
      </c>
      <c r="Z151" s="47">
        <f t="shared" si="41"/>
        <v>0</v>
      </c>
      <c r="AA151" s="47">
        <f t="shared" si="42"/>
        <v>0.39545112781954883</v>
      </c>
      <c r="AB151" s="47">
        <f t="shared" si="43"/>
        <v>0</v>
      </c>
      <c r="AC151" s="47">
        <f t="shared" si="44"/>
        <v>0</v>
      </c>
      <c r="AD151" s="47">
        <f t="shared" si="45"/>
        <v>0</v>
      </c>
      <c r="AE151" s="47">
        <f t="shared" si="46"/>
        <v>0</v>
      </c>
      <c r="AF151" s="47">
        <f t="shared" si="47"/>
        <v>0</v>
      </c>
      <c r="AG151" s="47">
        <f t="shared" si="48"/>
        <v>0</v>
      </c>
      <c r="AH151" s="47">
        <f t="shared" si="49"/>
        <v>0</v>
      </c>
      <c r="AI151" s="47">
        <f t="shared" si="50"/>
        <v>0</v>
      </c>
      <c r="AJ151" s="47">
        <f t="shared" si="51"/>
        <v>0</v>
      </c>
      <c r="AK151" s="47">
        <f t="shared" si="52"/>
        <v>0</v>
      </c>
      <c r="AL151" s="47">
        <f t="shared" si="53"/>
        <v>0</v>
      </c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</row>
    <row r="152" spans="1:48" ht="15.75">
      <c r="A152" s="36">
        <v>1630</v>
      </c>
      <c r="B152" s="30"/>
      <c r="E152" s="30">
        <v>38.434</v>
      </c>
      <c r="I152" s="30">
        <v>14.664</v>
      </c>
      <c r="U152" s="39">
        <f t="shared" si="36"/>
        <v>0</v>
      </c>
      <c r="V152" s="39">
        <f t="shared" si="37"/>
        <v>0</v>
      </c>
      <c r="W152" s="39">
        <f t="shared" si="38"/>
        <v>0</v>
      </c>
      <c r="X152" s="39">
        <f t="shared" si="39"/>
        <v>0.6569914529914529</v>
      </c>
      <c r="Y152" s="47">
        <f t="shared" si="40"/>
        <v>0</v>
      </c>
      <c r="Z152" s="47">
        <f t="shared" si="41"/>
        <v>0</v>
      </c>
      <c r="AA152" s="47">
        <f t="shared" si="42"/>
        <v>0.5512781954887218</v>
      </c>
      <c r="AB152" s="47">
        <f t="shared" si="43"/>
        <v>0</v>
      </c>
      <c r="AC152" s="47">
        <f t="shared" si="44"/>
        <v>0</v>
      </c>
      <c r="AD152" s="47">
        <f t="shared" si="45"/>
        <v>0</v>
      </c>
      <c r="AE152" s="47">
        <f t="shared" si="46"/>
        <v>0</v>
      </c>
      <c r="AF152" s="47">
        <f t="shared" si="47"/>
        <v>0</v>
      </c>
      <c r="AG152" s="47">
        <f t="shared" si="48"/>
        <v>0</v>
      </c>
      <c r="AH152" s="47">
        <f t="shared" si="49"/>
        <v>0</v>
      </c>
      <c r="AI152" s="47">
        <f t="shared" si="50"/>
        <v>0</v>
      </c>
      <c r="AJ152" s="47">
        <f t="shared" si="51"/>
        <v>0</v>
      </c>
      <c r="AK152" s="47">
        <f t="shared" si="52"/>
        <v>0</v>
      </c>
      <c r="AL152" s="47">
        <f t="shared" si="53"/>
        <v>0</v>
      </c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</row>
    <row r="153" spans="1:48" ht="15.75">
      <c r="A153" s="36">
        <v>1631</v>
      </c>
      <c r="B153" s="30"/>
      <c r="U153" s="39">
        <f t="shared" si="36"/>
        <v>0</v>
      </c>
      <c r="V153" s="39">
        <f t="shared" si="37"/>
        <v>0</v>
      </c>
      <c r="W153" s="39">
        <f t="shared" si="38"/>
        <v>0</v>
      </c>
      <c r="X153" s="39">
        <f t="shared" si="39"/>
        <v>0</v>
      </c>
      <c r="Y153" s="47">
        <f t="shared" si="40"/>
        <v>0</v>
      </c>
      <c r="Z153" s="47">
        <f t="shared" si="41"/>
        <v>0</v>
      </c>
      <c r="AA153" s="47">
        <f t="shared" si="42"/>
        <v>0</v>
      </c>
      <c r="AB153" s="47">
        <f t="shared" si="43"/>
        <v>0</v>
      </c>
      <c r="AC153" s="47">
        <f t="shared" si="44"/>
        <v>0</v>
      </c>
      <c r="AD153" s="47">
        <f t="shared" si="45"/>
        <v>0</v>
      </c>
      <c r="AE153" s="47">
        <f t="shared" si="46"/>
        <v>0</v>
      </c>
      <c r="AF153" s="47">
        <f t="shared" si="47"/>
        <v>0</v>
      </c>
      <c r="AG153" s="47">
        <f t="shared" si="48"/>
        <v>0</v>
      </c>
      <c r="AH153" s="47">
        <f t="shared" si="49"/>
        <v>0</v>
      </c>
      <c r="AI153" s="47">
        <f t="shared" si="50"/>
        <v>0</v>
      </c>
      <c r="AJ153" s="47">
        <f t="shared" si="51"/>
        <v>0</v>
      </c>
      <c r="AK153" s="47">
        <f t="shared" si="52"/>
        <v>0</v>
      </c>
      <c r="AL153" s="47">
        <f t="shared" si="53"/>
        <v>0</v>
      </c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</row>
    <row r="154" spans="1:48" ht="15.75">
      <c r="A154" s="36">
        <v>1632</v>
      </c>
      <c r="B154" s="30"/>
      <c r="H154" s="30">
        <v>9.545</v>
      </c>
      <c r="U154" s="39">
        <f t="shared" si="36"/>
        <v>0</v>
      </c>
      <c r="V154" s="39">
        <f t="shared" si="37"/>
        <v>0</v>
      </c>
      <c r="W154" s="39">
        <f t="shared" si="38"/>
        <v>0</v>
      </c>
      <c r="X154" s="39">
        <f t="shared" si="39"/>
        <v>0</v>
      </c>
      <c r="Y154" s="47">
        <f t="shared" si="40"/>
        <v>0</v>
      </c>
      <c r="Z154" s="47">
        <f t="shared" si="41"/>
        <v>0</v>
      </c>
      <c r="AA154" s="47">
        <f t="shared" si="42"/>
        <v>0</v>
      </c>
      <c r="AB154" s="47">
        <f t="shared" si="43"/>
        <v>0</v>
      </c>
      <c r="AC154" s="47">
        <f t="shared" si="44"/>
        <v>0</v>
      </c>
      <c r="AD154" s="47">
        <f t="shared" si="45"/>
        <v>0</v>
      </c>
      <c r="AE154" s="47">
        <f t="shared" si="46"/>
        <v>0</v>
      </c>
      <c r="AF154" s="47">
        <f t="shared" si="47"/>
        <v>0</v>
      </c>
      <c r="AG154" s="47">
        <f t="shared" si="48"/>
        <v>0</v>
      </c>
      <c r="AH154" s="47">
        <f t="shared" si="49"/>
        <v>0</v>
      </c>
      <c r="AI154" s="47">
        <f t="shared" si="50"/>
        <v>0</v>
      </c>
      <c r="AJ154" s="47">
        <f t="shared" si="51"/>
        <v>0</v>
      </c>
      <c r="AK154" s="47">
        <f t="shared" si="52"/>
        <v>0</v>
      </c>
      <c r="AL154" s="47">
        <f t="shared" si="53"/>
        <v>0</v>
      </c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</row>
    <row r="155" spans="1:48" ht="15.75">
      <c r="A155" s="36">
        <v>1633</v>
      </c>
      <c r="B155" s="30"/>
      <c r="E155" s="30">
        <v>16.831</v>
      </c>
      <c r="F155" s="30">
        <v>10.979</v>
      </c>
      <c r="H155" s="30">
        <v>15.779</v>
      </c>
      <c r="R155" s="30">
        <v>22.245</v>
      </c>
      <c r="U155" s="39">
        <f t="shared" si="36"/>
        <v>0</v>
      </c>
      <c r="V155" s="39">
        <f t="shared" si="37"/>
        <v>0</v>
      </c>
      <c r="W155" s="39">
        <f t="shared" si="38"/>
        <v>0</v>
      </c>
      <c r="X155" s="39">
        <f t="shared" si="39"/>
        <v>0.2877094017094017</v>
      </c>
      <c r="Y155" s="47">
        <f t="shared" si="40"/>
        <v>0.13897468354430378</v>
      </c>
      <c r="Z155" s="47">
        <f t="shared" si="41"/>
        <v>0</v>
      </c>
      <c r="AA155" s="47">
        <f t="shared" si="42"/>
        <v>0</v>
      </c>
      <c r="AB155" s="47">
        <f t="shared" si="43"/>
        <v>0</v>
      </c>
      <c r="AC155" s="47">
        <f t="shared" si="44"/>
        <v>0</v>
      </c>
      <c r="AD155" s="47">
        <f t="shared" si="45"/>
        <v>0</v>
      </c>
      <c r="AE155" s="47">
        <f t="shared" si="46"/>
        <v>0</v>
      </c>
      <c r="AF155" s="47">
        <f t="shared" si="47"/>
        <v>0</v>
      </c>
      <c r="AG155" s="47">
        <f t="shared" si="48"/>
        <v>0</v>
      </c>
      <c r="AH155" s="47">
        <f t="shared" si="49"/>
        <v>0</v>
      </c>
      <c r="AI155" s="47">
        <f t="shared" si="50"/>
        <v>0</v>
      </c>
      <c r="AJ155" s="47">
        <f t="shared" si="51"/>
        <v>0</v>
      </c>
      <c r="AK155" s="47">
        <f t="shared" si="52"/>
        <v>0.2815822784810127</v>
      </c>
      <c r="AL155" s="47">
        <f t="shared" si="53"/>
        <v>0</v>
      </c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</row>
    <row r="156" spans="1:48" ht="15.75">
      <c r="A156" s="36">
        <v>1634</v>
      </c>
      <c r="B156" s="30"/>
      <c r="H156" s="30">
        <v>10.197</v>
      </c>
      <c r="I156" s="30">
        <v>13.092</v>
      </c>
      <c r="U156" s="39">
        <f t="shared" si="36"/>
        <v>0</v>
      </c>
      <c r="V156" s="39">
        <f t="shared" si="37"/>
        <v>0</v>
      </c>
      <c r="W156" s="39">
        <f t="shared" si="38"/>
        <v>0</v>
      </c>
      <c r="X156" s="39">
        <f t="shared" si="39"/>
        <v>0</v>
      </c>
      <c r="Y156" s="47">
        <f t="shared" si="40"/>
        <v>0</v>
      </c>
      <c r="Z156" s="47">
        <f t="shared" si="41"/>
        <v>0</v>
      </c>
      <c r="AA156" s="47">
        <f t="shared" si="42"/>
        <v>0.49218045112781955</v>
      </c>
      <c r="AB156" s="47">
        <f t="shared" si="43"/>
        <v>0</v>
      </c>
      <c r="AC156" s="47">
        <f t="shared" si="44"/>
        <v>0</v>
      </c>
      <c r="AD156" s="47">
        <f t="shared" si="45"/>
        <v>0</v>
      </c>
      <c r="AE156" s="47">
        <f t="shared" si="46"/>
        <v>0</v>
      </c>
      <c r="AF156" s="47">
        <f t="shared" si="47"/>
        <v>0</v>
      </c>
      <c r="AG156" s="47">
        <f t="shared" si="48"/>
        <v>0</v>
      </c>
      <c r="AH156" s="47">
        <f t="shared" si="49"/>
        <v>0</v>
      </c>
      <c r="AI156" s="47">
        <f t="shared" si="50"/>
        <v>0</v>
      </c>
      <c r="AJ156" s="47">
        <f t="shared" si="51"/>
        <v>0</v>
      </c>
      <c r="AK156" s="47">
        <f t="shared" si="52"/>
        <v>0</v>
      </c>
      <c r="AL156" s="47">
        <f t="shared" si="53"/>
        <v>0</v>
      </c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</row>
    <row r="157" spans="1:48" ht="15.75">
      <c r="A157" s="36">
        <v>1635</v>
      </c>
      <c r="B157" s="30"/>
      <c r="E157" s="30">
        <v>16.74</v>
      </c>
      <c r="I157" s="30">
        <v>9.765</v>
      </c>
      <c r="M157" s="30">
        <v>19.006</v>
      </c>
      <c r="U157" s="39">
        <f t="shared" si="36"/>
        <v>0</v>
      </c>
      <c r="V157" s="39">
        <f t="shared" si="37"/>
        <v>0</v>
      </c>
      <c r="W157" s="39">
        <f t="shared" si="38"/>
        <v>0</v>
      </c>
      <c r="X157" s="39">
        <f t="shared" si="39"/>
        <v>0.28615384615384615</v>
      </c>
      <c r="Y157" s="47">
        <f t="shared" si="40"/>
        <v>0</v>
      </c>
      <c r="Z157" s="47">
        <f t="shared" si="41"/>
        <v>0</v>
      </c>
      <c r="AA157" s="47">
        <f t="shared" si="42"/>
        <v>0.3671052631578947</v>
      </c>
      <c r="AB157" s="47">
        <f t="shared" si="43"/>
        <v>0</v>
      </c>
      <c r="AC157" s="47">
        <f t="shared" si="44"/>
        <v>0</v>
      </c>
      <c r="AD157" s="47">
        <f t="shared" si="45"/>
        <v>0</v>
      </c>
      <c r="AE157" s="47">
        <f t="shared" si="46"/>
        <v>0</v>
      </c>
      <c r="AF157" s="47">
        <f t="shared" si="47"/>
        <v>0.24058227848101266</v>
      </c>
      <c r="AG157" s="47">
        <f t="shared" si="48"/>
        <v>0</v>
      </c>
      <c r="AH157" s="47">
        <f t="shared" si="49"/>
        <v>0</v>
      </c>
      <c r="AI157" s="47">
        <f t="shared" si="50"/>
        <v>0</v>
      </c>
      <c r="AJ157" s="47">
        <f t="shared" si="51"/>
        <v>0</v>
      </c>
      <c r="AK157" s="47">
        <f t="shared" si="52"/>
        <v>0</v>
      </c>
      <c r="AL157" s="47">
        <f t="shared" si="53"/>
        <v>0</v>
      </c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</row>
    <row r="158" spans="1:48" ht="15.75">
      <c r="A158" s="36">
        <v>1636</v>
      </c>
      <c r="B158" s="30"/>
      <c r="C158" s="30">
        <v>21.43</v>
      </c>
      <c r="U158" s="39">
        <f t="shared" si="36"/>
        <v>0</v>
      </c>
      <c r="V158" s="39">
        <f t="shared" si="37"/>
        <v>0.3663247863247863</v>
      </c>
      <c r="W158" s="39">
        <f t="shared" si="38"/>
        <v>0</v>
      </c>
      <c r="X158" s="39">
        <f t="shared" si="39"/>
        <v>0</v>
      </c>
      <c r="Y158" s="47">
        <f t="shared" si="40"/>
        <v>0</v>
      </c>
      <c r="Z158" s="47">
        <f t="shared" si="41"/>
        <v>0</v>
      </c>
      <c r="AA158" s="47">
        <f t="shared" si="42"/>
        <v>0</v>
      </c>
      <c r="AB158" s="47">
        <f t="shared" si="43"/>
        <v>0</v>
      </c>
      <c r="AC158" s="47">
        <f t="shared" si="44"/>
        <v>0</v>
      </c>
      <c r="AD158" s="47">
        <f t="shared" si="45"/>
        <v>0</v>
      </c>
      <c r="AE158" s="47">
        <f t="shared" si="46"/>
        <v>0</v>
      </c>
      <c r="AF158" s="47">
        <f t="shared" si="47"/>
        <v>0</v>
      </c>
      <c r="AG158" s="47">
        <f t="shared" si="48"/>
        <v>0</v>
      </c>
      <c r="AH158" s="47">
        <f t="shared" si="49"/>
        <v>0</v>
      </c>
      <c r="AI158" s="47">
        <f t="shared" si="50"/>
        <v>0</v>
      </c>
      <c r="AJ158" s="47">
        <f t="shared" si="51"/>
        <v>0</v>
      </c>
      <c r="AK158" s="47">
        <f t="shared" si="52"/>
        <v>0</v>
      </c>
      <c r="AL158" s="47">
        <f t="shared" si="53"/>
        <v>0</v>
      </c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</row>
    <row r="159" spans="1:48" ht="15.75">
      <c r="A159" s="36">
        <v>1637</v>
      </c>
      <c r="B159" s="30"/>
      <c r="C159" s="30">
        <v>29.534</v>
      </c>
      <c r="E159" s="30">
        <v>22.614</v>
      </c>
      <c r="F159" s="30">
        <v>17.824</v>
      </c>
      <c r="H159" s="30">
        <v>8.927</v>
      </c>
      <c r="I159" s="30">
        <v>15.179</v>
      </c>
      <c r="R159" s="30">
        <v>100.74</v>
      </c>
      <c r="S159" s="30">
        <v>32.085</v>
      </c>
      <c r="U159" s="39">
        <f t="shared" si="36"/>
        <v>0</v>
      </c>
      <c r="V159" s="39">
        <f t="shared" si="37"/>
        <v>0.5048547008547009</v>
      </c>
      <c r="W159" s="39">
        <f t="shared" si="38"/>
        <v>0</v>
      </c>
      <c r="X159" s="39">
        <f t="shared" si="39"/>
        <v>0.38656410256410256</v>
      </c>
      <c r="Y159" s="47">
        <f t="shared" si="40"/>
        <v>0.22562025316455697</v>
      </c>
      <c r="Z159" s="47">
        <f t="shared" si="41"/>
        <v>0</v>
      </c>
      <c r="AA159" s="47">
        <f t="shared" si="42"/>
        <v>0.5706390977443608</v>
      </c>
      <c r="AB159" s="47">
        <f t="shared" si="43"/>
        <v>0</v>
      </c>
      <c r="AC159" s="47">
        <f t="shared" si="44"/>
        <v>0</v>
      </c>
      <c r="AD159" s="47">
        <f t="shared" si="45"/>
        <v>0</v>
      </c>
      <c r="AE159" s="47">
        <f t="shared" si="46"/>
        <v>0</v>
      </c>
      <c r="AF159" s="47">
        <f t="shared" si="47"/>
        <v>0</v>
      </c>
      <c r="AG159" s="47">
        <f t="shared" si="48"/>
        <v>0</v>
      </c>
      <c r="AH159" s="47">
        <f t="shared" si="49"/>
        <v>0</v>
      </c>
      <c r="AI159" s="47">
        <f t="shared" si="50"/>
        <v>0</v>
      </c>
      <c r="AJ159" s="47">
        <f t="shared" si="51"/>
        <v>0</v>
      </c>
      <c r="AK159" s="47">
        <f t="shared" si="52"/>
        <v>1.2751898734177214</v>
      </c>
      <c r="AL159" s="47">
        <f t="shared" si="53"/>
        <v>0.4061392405063291</v>
      </c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</row>
    <row r="160" spans="1:48" ht="15.75">
      <c r="A160" s="36">
        <v>1638</v>
      </c>
      <c r="B160" s="30"/>
      <c r="E160" s="30">
        <v>20.996</v>
      </c>
      <c r="H160" s="30">
        <v>20.7</v>
      </c>
      <c r="I160" s="30">
        <v>14.49</v>
      </c>
      <c r="U160" s="39">
        <f t="shared" si="36"/>
        <v>0</v>
      </c>
      <c r="V160" s="39">
        <f t="shared" si="37"/>
        <v>0</v>
      </c>
      <c r="W160" s="39">
        <f t="shared" si="38"/>
        <v>0</v>
      </c>
      <c r="X160" s="39">
        <f t="shared" si="39"/>
        <v>0.35890598290598286</v>
      </c>
      <c r="Y160" s="47">
        <f t="shared" si="40"/>
        <v>0</v>
      </c>
      <c r="Z160" s="47">
        <f t="shared" si="41"/>
        <v>0</v>
      </c>
      <c r="AA160" s="47">
        <f t="shared" si="42"/>
        <v>0.5447368421052632</v>
      </c>
      <c r="AB160" s="47">
        <f t="shared" si="43"/>
        <v>0</v>
      </c>
      <c r="AC160" s="47">
        <f t="shared" si="44"/>
        <v>0</v>
      </c>
      <c r="AD160" s="47">
        <f t="shared" si="45"/>
        <v>0</v>
      </c>
      <c r="AE160" s="47">
        <f t="shared" si="46"/>
        <v>0</v>
      </c>
      <c r="AF160" s="47">
        <f t="shared" si="47"/>
        <v>0</v>
      </c>
      <c r="AG160" s="47">
        <f t="shared" si="48"/>
        <v>0</v>
      </c>
      <c r="AH160" s="47">
        <f t="shared" si="49"/>
        <v>0</v>
      </c>
      <c r="AI160" s="47">
        <f t="shared" si="50"/>
        <v>0</v>
      </c>
      <c r="AJ160" s="47">
        <f t="shared" si="51"/>
        <v>0</v>
      </c>
      <c r="AK160" s="47">
        <f t="shared" si="52"/>
        <v>0</v>
      </c>
      <c r="AL160" s="47">
        <f t="shared" si="53"/>
        <v>0</v>
      </c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</row>
    <row r="161" spans="1:48" ht="15.75">
      <c r="A161" s="36">
        <v>1639</v>
      </c>
      <c r="B161" s="30">
        <v>35.19</v>
      </c>
      <c r="U161" s="39">
        <f t="shared" si="36"/>
        <v>0.6015384615384615</v>
      </c>
      <c r="V161" s="39">
        <f t="shared" si="37"/>
        <v>0</v>
      </c>
      <c r="W161" s="39">
        <f t="shared" si="38"/>
        <v>0</v>
      </c>
      <c r="X161" s="39">
        <f t="shared" si="39"/>
        <v>0</v>
      </c>
      <c r="Y161" s="47">
        <f t="shared" si="40"/>
        <v>0</v>
      </c>
      <c r="Z161" s="47">
        <f t="shared" si="41"/>
        <v>0</v>
      </c>
      <c r="AA161" s="47">
        <f t="shared" si="42"/>
        <v>0</v>
      </c>
      <c r="AB161" s="47">
        <f t="shared" si="43"/>
        <v>0</v>
      </c>
      <c r="AC161" s="47">
        <f t="shared" si="44"/>
        <v>0</v>
      </c>
      <c r="AD161" s="47">
        <f t="shared" si="45"/>
        <v>0</v>
      </c>
      <c r="AE161" s="47">
        <f t="shared" si="46"/>
        <v>0</v>
      </c>
      <c r="AF161" s="47">
        <f t="shared" si="47"/>
        <v>0</v>
      </c>
      <c r="AG161" s="47">
        <f t="shared" si="48"/>
        <v>0</v>
      </c>
      <c r="AH161" s="47">
        <f t="shared" si="49"/>
        <v>0</v>
      </c>
      <c r="AI161" s="47">
        <f t="shared" si="50"/>
        <v>0</v>
      </c>
      <c r="AJ161" s="47">
        <f t="shared" si="51"/>
        <v>0</v>
      </c>
      <c r="AK161" s="47">
        <f t="shared" si="52"/>
        <v>0</v>
      </c>
      <c r="AL161" s="47">
        <f t="shared" si="53"/>
        <v>0</v>
      </c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</row>
    <row r="162" spans="1:48" ht="15.75">
      <c r="A162" s="36">
        <v>1640</v>
      </c>
      <c r="B162" s="30"/>
      <c r="C162" s="30">
        <v>16.56</v>
      </c>
      <c r="E162" s="30">
        <v>18.63</v>
      </c>
      <c r="G162" s="30">
        <v>8.28</v>
      </c>
      <c r="I162" s="30">
        <v>6.21</v>
      </c>
      <c r="U162" s="39">
        <f t="shared" si="36"/>
        <v>0</v>
      </c>
      <c r="V162" s="39">
        <f t="shared" si="37"/>
        <v>0.28307692307692306</v>
      </c>
      <c r="W162" s="39">
        <f t="shared" si="38"/>
        <v>0</v>
      </c>
      <c r="X162" s="39">
        <f t="shared" si="39"/>
        <v>0.31846153846153846</v>
      </c>
      <c r="Y162" s="47">
        <f t="shared" si="40"/>
        <v>0</v>
      </c>
      <c r="Z162" s="47">
        <f t="shared" si="41"/>
        <v>0.10481012658227848</v>
      </c>
      <c r="AA162" s="47">
        <f t="shared" si="42"/>
        <v>0.23345864661654134</v>
      </c>
      <c r="AB162" s="47">
        <f t="shared" si="43"/>
        <v>0</v>
      </c>
      <c r="AC162" s="47">
        <f t="shared" si="44"/>
        <v>0</v>
      </c>
      <c r="AD162" s="47">
        <f t="shared" si="45"/>
        <v>0</v>
      </c>
      <c r="AE162" s="47">
        <f t="shared" si="46"/>
        <v>0</v>
      </c>
      <c r="AF162" s="47">
        <f t="shared" si="47"/>
        <v>0</v>
      </c>
      <c r="AG162" s="47">
        <f t="shared" si="48"/>
        <v>0</v>
      </c>
      <c r="AH162" s="47">
        <f t="shared" si="49"/>
        <v>0</v>
      </c>
      <c r="AI162" s="47">
        <f t="shared" si="50"/>
        <v>0</v>
      </c>
      <c r="AJ162" s="47">
        <f t="shared" si="51"/>
        <v>0</v>
      </c>
      <c r="AK162" s="47">
        <f t="shared" si="52"/>
        <v>0</v>
      </c>
      <c r="AL162" s="47">
        <f t="shared" si="53"/>
        <v>0</v>
      </c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</row>
    <row r="163" spans="1:48" ht="15.75">
      <c r="A163" s="36">
        <v>1641</v>
      </c>
      <c r="B163" s="30">
        <v>18.63</v>
      </c>
      <c r="I163" s="30">
        <v>8.28</v>
      </c>
      <c r="U163" s="39">
        <f t="shared" si="36"/>
        <v>0.31846153846153846</v>
      </c>
      <c r="V163" s="39">
        <f t="shared" si="37"/>
        <v>0</v>
      </c>
      <c r="W163" s="39">
        <f t="shared" si="38"/>
        <v>0</v>
      </c>
      <c r="X163" s="39">
        <f t="shared" si="39"/>
        <v>0</v>
      </c>
      <c r="Y163" s="47">
        <f t="shared" si="40"/>
        <v>0</v>
      </c>
      <c r="Z163" s="47">
        <f t="shared" si="41"/>
        <v>0</v>
      </c>
      <c r="AA163" s="47">
        <f t="shared" si="42"/>
        <v>0.31127819548872177</v>
      </c>
      <c r="AB163" s="47">
        <f t="shared" si="43"/>
        <v>0</v>
      </c>
      <c r="AC163" s="47">
        <f t="shared" si="44"/>
        <v>0</v>
      </c>
      <c r="AD163" s="47">
        <f t="shared" si="45"/>
        <v>0</v>
      </c>
      <c r="AE163" s="47">
        <f t="shared" si="46"/>
        <v>0</v>
      </c>
      <c r="AF163" s="47">
        <f t="shared" si="47"/>
        <v>0</v>
      </c>
      <c r="AG163" s="47">
        <f t="shared" si="48"/>
        <v>0</v>
      </c>
      <c r="AH163" s="47">
        <f t="shared" si="49"/>
        <v>0</v>
      </c>
      <c r="AI163" s="47">
        <f t="shared" si="50"/>
        <v>0</v>
      </c>
      <c r="AJ163" s="47">
        <f t="shared" si="51"/>
        <v>0</v>
      </c>
      <c r="AK163" s="47">
        <f t="shared" si="52"/>
        <v>0</v>
      </c>
      <c r="AL163" s="47">
        <f t="shared" si="53"/>
        <v>0</v>
      </c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</row>
    <row r="164" spans="1:48" ht="15.75">
      <c r="A164" s="36">
        <v>1642</v>
      </c>
      <c r="B164" s="30"/>
      <c r="N164" s="30">
        <v>2.07</v>
      </c>
      <c r="U164" s="39">
        <f t="shared" si="36"/>
        <v>0</v>
      </c>
      <c r="V164" s="39">
        <f t="shared" si="37"/>
        <v>0</v>
      </c>
      <c r="W164" s="39">
        <f t="shared" si="38"/>
        <v>0</v>
      </c>
      <c r="X164" s="39">
        <f t="shared" si="39"/>
        <v>0</v>
      </c>
      <c r="Y164" s="47">
        <f t="shared" si="40"/>
        <v>0</v>
      </c>
      <c r="Z164" s="47">
        <f t="shared" si="41"/>
        <v>0</v>
      </c>
      <c r="AA164" s="47">
        <f t="shared" si="42"/>
        <v>0</v>
      </c>
      <c r="AB164" s="47">
        <f t="shared" si="43"/>
        <v>0</v>
      </c>
      <c r="AC164" s="47">
        <f t="shared" si="44"/>
        <v>0</v>
      </c>
      <c r="AD164" s="47">
        <f t="shared" si="45"/>
        <v>0</v>
      </c>
      <c r="AE164" s="47">
        <f t="shared" si="46"/>
        <v>0</v>
      </c>
      <c r="AF164" s="47">
        <f t="shared" si="47"/>
        <v>0</v>
      </c>
      <c r="AG164" s="47">
        <f t="shared" si="48"/>
        <v>2.07</v>
      </c>
      <c r="AH164" s="47">
        <f t="shared" si="49"/>
        <v>0</v>
      </c>
      <c r="AI164" s="47">
        <f t="shared" si="50"/>
        <v>0</v>
      </c>
      <c r="AJ164" s="47">
        <f t="shared" si="51"/>
        <v>0</v>
      </c>
      <c r="AK164" s="47">
        <f t="shared" si="52"/>
        <v>0</v>
      </c>
      <c r="AL164" s="47">
        <f t="shared" si="53"/>
        <v>0</v>
      </c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</row>
    <row r="165" spans="1:48" ht="15.75">
      <c r="A165" s="36">
        <v>1643</v>
      </c>
      <c r="B165" s="30"/>
      <c r="U165" s="39">
        <f t="shared" si="36"/>
        <v>0</v>
      </c>
      <c r="V165" s="39">
        <f t="shared" si="37"/>
        <v>0</v>
      </c>
      <c r="W165" s="39">
        <f t="shared" si="38"/>
        <v>0</v>
      </c>
      <c r="X165" s="39">
        <f t="shared" si="39"/>
        <v>0</v>
      </c>
      <c r="Y165" s="47">
        <f t="shared" si="40"/>
        <v>0</v>
      </c>
      <c r="Z165" s="47">
        <f t="shared" si="41"/>
        <v>0</v>
      </c>
      <c r="AA165" s="47">
        <f t="shared" si="42"/>
        <v>0</v>
      </c>
      <c r="AB165" s="47">
        <f t="shared" si="43"/>
        <v>0</v>
      </c>
      <c r="AC165" s="47">
        <f t="shared" si="44"/>
        <v>0</v>
      </c>
      <c r="AD165" s="47">
        <f t="shared" si="45"/>
        <v>0</v>
      </c>
      <c r="AE165" s="47">
        <f t="shared" si="46"/>
        <v>0</v>
      </c>
      <c r="AF165" s="47">
        <f t="shared" si="47"/>
        <v>0</v>
      </c>
      <c r="AG165" s="47">
        <f t="shared" si="48"/>
        <v>0</v>
      </c>
      <c r="AH165" s="47">
        <f t="shared" si="49"/>
        <v>0</v>
      </c>
      <c r="AI165" s="47">
        <f t="shared" si="50"/>
        <v>0</v>
      </c>
      <c r="AJ165" s="47">
        <f t="shared" si="51"/>
        <v>0</v>
      </c>
      <c r="AK165" s="47">
        <f t="shared" si="52"/>
        <v>0</v>
      </c>
      <c r="AL165" s="47">
        <f t="shared" si="53"/>
        <v>0</v>
      </c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</row>
    <row r="166" spans="1:48" ht="15.75">
      <c r="A166" s="36">
        <v>1644</v>
      </c>
      <c r="B166" s="30"/>
      <c r="H166" s="30">
        <v>11.018</v>
      </c>
      <c r="N166" s="30">
        <v>1.035</v>
      </c>
      <c r="U166" s="39">
        <f t="shared" si="36"/>
        <v>0</v>
      </c>
      <c r="V166" s="39">
        <f t="shared" si="37"/>
        <v>0</v>
      </c>
      <c r="W166" s="39">
        <f t="shared" si="38"/>
        <v>0</v>
      </c>
      <c r="X166" s="39">
        <f t="shared" si="39"/>
        <v>0</v>
      </c>
      <c r="Y166" s="47">
        <f t="shared" si="40"/>
        <v>0</v>
      </c>
      <c r="Z166" s="47">
        <f t="shared" si="41"/>
        <v>0</v>
      </c>
      <c r="AA166" s="47">
        <f t="shared" si="42"/>
        <v>0</v>
      </c>
      <c r="AB166" s="47">
        <f t="shared" si="43"/>
        <v>0</v>
      </c>
      <c r="AC166" s="47">
        <f t="shared" si="44"/>
        <v>0</v>
      </c>
      <c r="AD166" s="47">
        <f t="shared" si="45"/>
        <v>0</v>
      </c>
      <c r="AE166" s="47">
        <f t="shared" si="46"/>
        <v>0</v>
      </c>
      <c r="AF166" s="47">
        <f t="shared" si="47"/>
        <v>0</v>
      </c>
      <c r="AG166" s="47">
        <f t="shared" si="48"/>
        <v>1.035</v>
      </c>
      <c r="AH166" s="47">
        <f t="shared" si="49"/>
        <v>0</v>
      </c>
      <c r="AI166" s="47">
        <f t="shared" si="50"/>
        <v>0</v>
      </c>
      <c r="AJ166" s="47">
        <f t="shared" si="51"/>
        <v>0</v>
      </c>
      <c r="AK166" s="47">
        <f t="shared" si="52"/>
        <v>0</v>
      </c>
      <c r="AL166" s="47">
        <f t="shared" si="53"/>
        <v>0</v>
      </c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</row>
    <row r="167" spans="1:48" ht="15.75">
      <c r="A167" s="36">
        <v>1645</v>
      </c>
      <c r="B167" s="30"/>
      <c r="U167" s="39">
        <f t="shared" si="36"/>
        <v>0</v>
      </c>
      <c r="V167" s="39">
        <f t="shared" si="37"/>
        <v>0</v>
      </c>
      <c r="W167" s="39">
        <f t="shared" si="38"/>
        <v>0</v>
      </c>
      <c r="X167" s="39">
        <f t="shared" si="39"/>
        <v>0</v>
      </c>
      <c r="Y167" s="47">
        <f t="shared" si="40"/>
        <v>0</v>
      </c>
      <c r="Z167" s="47">
        <f t="shared" si="41"/>
        <v>0</v>
      </c>
      <c r="AA167" s="47">
        <f t="shared" si="42"/>
        <v>0</v>
      </c>
      <c r="AB167" s="47">
        <f t="shared" si="43"/>
        <v>0</v>
      </c>
      <c r="AC167" s="47">
        <f t="shared" si="44"/>
        <v>0</v>
      </c>
      <c r="AD167" s="47">
        <f t="shared" si="45"/>
        <v>0</v>
      </c>
      <c r="AE167" s="47">
        <f t="shared" si="46"/>
        <v>0</v>
      </c>
      <c r="AF167" s="47">
        <f t="shared" si="47"/>
        <v>0</v>
      </c>
      <c r="AG167" s="47">
        <f t="shared" si="48"/>
        <v>0</v>
      </c>
      <c r="AH167" s="47">
        <f t="shared" si="49"/>
        <v>0</v>
      </c>
      <c r="AI167" s="47">
        <f t="shared" si="50"/>
        <v>0</v>
      </c>
      <c r="AJ167" s="47">
        <f t="shared" si="51"/>
        <v>0</v>
      </c>
      <c r="AK167" s="47">
        <f t="shared" si="52"/>
        <v>0</v>
      </c>
      <c r="AL167" s="47">
        <f t="shared" si="53"/>
        <v>0</v>
      </c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</row>
    <row r="168" spans="1:48" ht="15.75">
      <c r="A168" s="36">
        <v>1646</v>
      </c>
      <c r="B168" s="30"/>
      <c r="U168" s="39">
        <f t="shared" si="36"/>
        <v>0</v>
      </c>
      <c r="V168" s="39">
        <f t="shared" si="37"/>
        <v>0</v>
      </c>
      <c r="W168" s="39">
        <f t="shared" si="38"/>
        <v>0</v>
      </c>
      <c r="X168" s="39">
        <f t="shared" si="39"/>
        <v>0</v>
      </c>
      <c r="Y168" s="47">
        <f t="shared" si="40"/>
        <v>0</v>
      </c>
      <c r="Z168" s="47">
        <f t="shared" si="41"/>
        <v>0</v>
      </c>
      <c r="AA168" s="47">
        <f t="shared" si="42"/>
        <v>0</v>
      </c>
      <c r="AB168" s="47">
        <f t="shared" si="43"/>
        <v>0</v>
      </c>
      <c r="AC168" s="47">
        <f t="shared" si="44"/>
        <v>0</v>
      </c>
      <c r="AD168" s="47">
        <f t="shared" si="45"/>
        <v>0</v>
      </c>
      <c r="AE168" s="47">
        <f t="shared" si="46"/>
        <v>0</v>
      </c>
      <c r="AF168" s="47">
        <f t="shared" si="47"/>
        <v>0</v>
      </c>
      <c r="AG168" s="47">
        <f t="shared" si="48"/>
        <v>0</v>
      </c>
      <c r="AH168" s="47">
        <f t="shared" si="49"/>
        <v>0</v>
      </c>
      <c r="AI168" s="47">
        <f t="shared" si="50"/>
        <v>0</v>
      </c>
      <c r="AJ168" s="47">
        <f t="shared" si="51"/>
        <v>0</v>
      </c>
      <c r="AK168" s="47">
        <f t="shared" si="52"/>
        <v>0</v>
      </c>
      <c r="AL168" s="47">
        <f t="shared" si="53"/>
        <v>0</v>
      </c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</row>
    <row r="169" spans="1:48" ht="15.75">
      <c r="A169" s="36">
        <v>1647</v>
      </c>
      <c r="B169" s="30"/>
      <c r="C169" s="30">
        <v>33.12</v>
      </c>
      <c r="E169" s="30">
        <v>33.12</v>
      </c>
      <c r="U169" s="39">
        <f t="shared" si="36"/>
        <v>0</v>
      </c>
      <c r="V169" s="39">
        <f t="shared" si="37"/>
        <v>0.5661538461538461</v>
      </c>
      <c r="W169" s="39">
        <f t="shared" si="38"/>
        <v>0</v>
      </c>
      <c r="X169" s="39">
        <f t="shared" si="39"/>
        <v>0.5661538461538461</v>
      </c>
      <c r="Y169" s="47">
        <f t="shared" si="40"/>
        <v>0</v>
      </c>
      <c r="Z169" s="47">
        <f t="shared" si="41"/>
        <v>0</v>
      </c>
      <c r="AA169" s="47">
        <f t="shared" si="42"/>
        <v>0</v>
      </c>
      <c r="AB169" s="47">
        <f t="shared" si="43"/>
        <v>0</v>
      </c>
      <c r="AC169" s="47">
        <f t="shared" si="44"/>
        <v>0</v>
      </c>
      <c r="AD169" s="47">
        <f t="shared" si="45"/>
        <v>0</v>
      </c>
      <c r="AE169" s="47">
        <f t="shared" si="46"/>
        <v>0</v>
      </c>
      <c r="AF169" s="47">
        <f t="shared" si="47"/>
        <v>0</v>
      </c>
      <c r="AG169" s="47">
        <f t="shared" si="48"/>
        <v>0</v>
      </c>
      <c r="AH169" s="47">
        <f t="shared" si="49"/>
        <v>0</v>
      </c>
      <c r="AI169" s="47">
        <f t="shared" si="50"/>
        <v>0</v>
      </c>
      <c r="AJ169" s="47">
        <f t="shared" si="51"/>
        <v>0</v>
      </c>
      <c r="AK169" s="47">
        <f t="shared" si="52"/>
        <v>0</v>
      </c>
      <c r="AL169" s="47">
        <f t="shared" si="53"/>
        <v>0</v>
      </c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</row>
    <row r="170" spans="1:48" ht="15.75">
      <c r="A170" s="36">
        <v>1648</v>
      </c>
      <c r="B170" s="30"/>
      <c r="E170" s="30">
        <v>26.91</v>
      </c>
      <c r="H170" s="30">
        <v>13.076</v>
      </c>
      <c r="N170" s="30">
        <v>3.105</v>
      </c>
      <c r="U170" s="39">
        <f t="shared" si="36"/>
        <v>0</v>
      </c>
      <c r="V170" s="39">
        <f t="shared" si="37"/>
        <v>0</v>
      </c>
      <c r="W170" s="39">
        <f t="shared" si="38"/>
        <v>0</v>
      </c>
      <c r="X170" s="39">
        <f t="shared" si="39"/>
        <v>0.46</v>
      </c>
      <c r="Y170" s="47">
        <f t="shared" si="40"/>
        <v>0</v>
      </c>
      <c r="Z170" s="47">
        <f t="shared" si="41"/>
        <v>0</v>
      </c>
      <c r="AA170" s="47">
        <f t="shared" si="42"/>
        <v>0</v>
      </c>
      <c r="AB170" s="47">
        <f t="shared" si="43"/>
        <v>0</v>
      </c>
      <c r="AC170" s="47">
        <f t="shared" si="44"/>
        <v>0</v>
      </c>
      <c r="AD170" s="47">
        <f t="shared" si="45"/>
        <v>0</v>
      </c>
      <c r="AE170" s="47">
        <f t="shared" si="46"/>
        <v>0</v>
      </c>
      <c r="AF170" s="47">
        <f t="shared" si="47"/>
        <v>0</v>
      </c>
      <c r="AG170" s="47">
        <f t="shared" si="48"/>
        <v>3.105</v>
      </c>
      <c r="AH170" s="47">
        <f t="shared" si="49"/>
        <v>0</v>
      </c>
      <c r="AI170" s="47">
        <f t="shared" si="50"/>
        <v>0</v>
      </c>
      <c r="AJ170" s="47">
        <f t="shared" si="51"/>
        <v>0</v>
      </c>
      <c r="AK170" s="47">
        <f t="shared" si="52"/>
        <v>0</v>
      </c>
      <c r="AL170" s="47">
        <f t="shared" si="53"/>
        <v>0</v>
      </c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</row>
    <row r="171" spans="1:48" ht="15.75">
      <c r="A171" s="36">
        <v>1649</v>
      </c>
      <c r="B171" s="30">
        <v>40.979</v>
      </c>
      <c r="C171" s="30">
        <v>25.171</v>
      </c>
      <c r="E171" s="30">
        <v>23.246</v>
      </c>
      <c r="H171" s="30">
        <v>12.964</v>
      </c>
      <c r="U171" s="39">
        <f t="shared" si="36"/>
        <v>0.7004957264957264</v>
      </c>
      <c r="V171" s="39">
        <f t="shared" si="37"/>
        <v>0.43027350427350425</v>
      </c>
      <c r="W171" s="39">
        <f t="shared" si="38"/>
        <v>0</v>
      </c>
      <c r="X171" s="39">
        <f t="shared" si="39"/>
        <v>0.39736752136752135</v>
      </c>
      <c r="Y171" s="47">
        <f t="shared" si="40"/>
        <v>0</v>
      </c>
      <c r="Z171" s="47">
        <f t="shared" si="41"/>
        <v>0</v>
      </c>
      <c r="AA171" s="47">
        <f t="shared" si="42"/>
        <v>0</v>
      </c>
      <c r="AB171" s="47">
        <f t="shared" si="43"/>
        <v>0</v>
      </c>
      <c r="AC171" s="47">
        <f t="shared" si="44"/>
        <v>0</v>
      </c>
      <c r="AD171" s="47">
        <f t="shared" si="45"/>
        <v>0</v>
      </c>
      <c r="AE171" s="47">
        <f t="shared" si="46"/>
        <v>0</v>
      </c>
      <c r="AF171" s="47">
        <f t="shared" si="47"/>
        <v>0</v>
      </c>
      <c r="AG171" s="47">
        <f t="shared" si="48"/>
        <v>0</v>
      </c>
      <c r="AH171" s="47">
        <f t="shared" si="49"/>
        <v>0</v>
      </c>
      <c r="AI171" s="47">
        <f t="shared" si="50"/>
        <v>0</v>
      </c>
      <c r="AJ171" s="47">
        <f t="shared" si="51"/>
        <v>0</v>
      </c>
      <c r="AK171" s="47">
        <f t="shared" si="52"/>
        <v>0</v>
      </c>
      <c r="AL171" s="47">
        <f t="shared" si="53"/>
        <v>0</v>
      </c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</row>
    <row r="172" spans="1:48" ht="15.75">
      <c r="A172" s="36">
        <v>1650</v>
      </c>
      <c r="B172" s="30"/>
      <c r="U172" s="39">
        <f t="shared" si="36"/>
        <v>0</v>
      </c>
      <c r="V172" s="39">
        <f t="shared" si="37"/>
        <v>0</v>
      </c>
      <c r="W172" s="39">
        <f t="shared" si="38"/>
        <v>0</v>
      </c>
      <c r="X172" s="39">
        <f t="shared" si="39"/>
        <v>0</v>
      </c>
      <c r="Y172" s="47">
        <f t="shared" si="40"/>
        <v>0</v>
      </c>
      <c r="Z172" s="47">
        <f t="shared" si="41"/>
        <v>0</v>
      </c>
      <c r="AA172" s="47">
        <f t="shared" si="42"/>
        <v>0</v>
      </c>
      <c r="AB172" s="47">
        <f t="shared" si="43"/>
        <v>0</v>
      </c>
      <c r="AC172" s="47">
        <f t="shared" si="44"/>
        <v>0</v>
      </c>
      <c r="AD172" s="47">
        <f t="shared" si="45"/>
        <v>0</v>
      </c>
      <c r="AE172" s="47">
        <f t="shared" si="46"/>
        <v>0</v>
      </c>
      <c r="AF172" s="47">
        <f t="shared" si="47"/>
        <v>0</v>
      </c>
      <c r="AG172" s="47">
        <f t="shared" si="48"/>
        <v>0</v>
      </c>
      <c r="AH172" s="47">
        <f t="shared" si="49"/>
        <v>0</v>
      </c>
      <c r="AI172" s="47">
        <f t="shared" si="50"/>
        <v>0</v>
      </c>
      <c r="AJ172" s="47">
        <f t="shared" si="51"/>
        <v>0</v>
      </c>
      <c r="AK172" s="47">
        <f t="shared" si="52"/>
        <v>0</v>
      </c>
      <c r="AL172" s="47">
        <f t="shared" si="53"/>
        <v>0</v>
      </c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</row>
    <row r="173" spans="1:48" ht="15.75">
      <c r="A173" s="36">
        <v>1651</v>
      </c>
      <c r="B173" s="30"/>
      <c r="E173" s="30">
        <v>23.207</v>
      </c>
      <c r="H173" s="30">
        <v>7.48</v>
      </c>
      <c r="U173" s="39">
        <f t="shared" si="36"/>
        <v>0</v>
      </c>
      <c r="V173" s="39">
        <f t="shared" si="37"/>
        <v>0</v>
      </c>
      <c r="W173" s="39">
        <f t="shared" si="38"/>
        <v>0</v>
      </c>
      <c r="X173" s="39">
        <f t="shared" si="39"/>
        <v>0.3967008547008547</v>
      </c>
      <c r="Y173" s="47">
        <f t="shared" si="40"/>
        <v>0</v>
      </c>
      <c r="Z173" s="47">
        <f t="shared" si="41"/>
        <v>0</v>
      </c>
      <c r="AA173" s="47">
        <f t="shared" si="42"/>
        <v>0</v>
      </c>
      <c r="AB173" s="47">
        <f t="shared" si="43"/>
        <v>0</v>
      </c>
      <c r="AC173" s="47">
        <f t="shared" si="44"/>
        <v>0</v>
      </c>
      <c r="AD173" s="47">
        <f t="shared" si="45"/>
        <v>0</v>
      </c>
      <c r="AE173" s="47">
        <f t="shared" si="46"/>
        <v>0</v>
      </c>
      <c r="AF173" s="47">
        <f t="shared" si="47"/>
        <v>0</v>
      </c>
      <c r="AG173" s="47">
        <f t="shared" si="48"/>
        <v>0</v>
      </c>
      <c r="AH173" s="47">
        <f t="shared" si="49"/>
        <v>0</v>
      </c>
      <c r="AI173" s="47">
        <f t="shared" si="50"/>
        <v>0</v>
      </c>
      <c r="AJ173" s="47">
        <f t="shared" si="51"/>
        <v>0</v>
      </c>
      <c r="AK173" s="47">
        <f t="shared" si="52"/>
        <v>0</v>
      </c>
      <c r="AL173" s="47">
        <f t="shared" si="53"/>
        <v>0</v>
      </c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</row>
    <row r="174" spans="1:48" ht="15.75">
      <c r="A174" s="36">
        <v>1652</v>
      </c>
      <c r="B174" s="30"/>
      <c r="U174" s="39">
        <f t="shared" si="36"/>
        <v>0</v>
      </c>
      <c r="V174" s="39">
        <f t="shared" si="37"/>
        <v>0</v>
      </c>
      <c r="W174" s="39">
        <f t="shared" si="38"/>
        <v>0</v>
      </c>
      <c r="X174" s="39">
        <f t="shared" si="39"/>
        <v>0</v>
      </c>
      <c r="Y174" s="47">
        <f t="shared" si="40"/>
        <v>0</v>
      </c>
      <c r="Z174" s="47">
        <f t="shared" si="41"/>
        <v>0</v>
      </c>
      <c r="AA174" s="47">
        <f t="shared" si="42"/>
        <v>0</v>
      </c>
      <c r="AB174" s="47">
        <f t="shared" si="43"/>
        <v>0</v>
      </c>
      <c r="AC174" s="47">
        <f t="shared" si="44"/>
        <v>0</v>
      </c>
      <c r="AD174" s="47">
        <f t="shared" si="45"/>
        <v>0</v>
      </c>
      <c r="AE174" s="47">
        <f t="shared" si="46"/>
        <v>0</v>
      </c>
      <c r="AF174" s="47">
        <f t="shared" si="47"/>
        <v>0</v>
      </c>
      <c r="AG174" s="47">
        <f t="shared" si="48"/>
        <v>0</v>
      </c>
      <c r="AH174" s="47">
        <f t="shared" si="49"/>
        <v>0</v>
      </c>
      <c r="AI174" s="47">
        <f t="shared" si="50"/>
        <v>0</v>
      </c>
      <c r="AJ174" s="47">
        <f t="shared" si="51"/>
        <v>0</v>
      </c>
      <c r="AK174" s="47">
        <f t="shared" si="52"/>
        <v>0</v>
      </c>
      <c r="AL174" s="47">
        <f t="shared" si="53"/>
        <v>0</v>
      </c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</row>
    <row r="175" spans="1:48" ht="15.75">
      <c r="A175" s="36">
        <v>1653</v>
      </c>
      <c r="B175" s="30"/>
      <c r="C175" s="30">
        <v>25.48</v>
      </c>
      <c r="E175" s="30">
        <v>13.31</v>
      </c>
      <c r="H175" s="30">
        <v>12.62</v>
      </c>
      <c r="I175" s="30">
        <v>10.239</v>
      </c>
      <c r="U175" s="39">
        <f t="shared" si="36"/>
        <v>0</v>
      </c>
      <c r="V175" s="39">
        <f t="shared" si="37"/>
        <v>0.4355555555555556</v>
      </c>
      <c r="W175" s="39">
        <f t="shared" si="38"/>
        <v>0</v>
      </c>
      <c r="X175" s="39">
        <f t="shared" si="39"/>
        <v>0.22752136752136753</v>
      </c>
      <c r="Y175" s="47">
        <f t="shared" si="40"/>
        <v>0</v>
      </c>
      <c r="Z175" s="47">
        <f t="shared" si="41"/>
        <v>0</v>
      </c>
      <c r="AA175" s="47">
        <f t="shared" si="42"/>
        <v>0.38492481203007517</v>
      </c>
      <c r="AB175" s="47">
        <f t="shared" si="43"/>
        <v>0</v>
      </c>
      <c r="AC175" s="47">
        <f t="shared" si="44"/>
        <v>0</v>
      </c>
      <c r="AD175" s="47">
        <f t="shared" si="45"/>
        <v>0</v>
      </c>
      <c r="AE175" s="47">
        <f t="shared" si="46"/>
        <v>0</v>
      </c>
      <c r="AF175" s="47">
        <f t="shared" si="47"/>
        <v>0</v>
      </c>
      <c r="AG175" s="47">
        <f t="shared" si="48"/>
        <v>0</v>
      </c>
      <c r="AH175" s="47">
        <f t="shared" si="49"/>
        <v>0</v>
      </c>
      <c r="AI175" s="47">
        <f t="shared" si="50"/>
        <v>0</v>
      </c>
      <c r="AJ175" s="47">
        <f t="shared" si="51"/>
        <v>0</v>
      </c>
      <c r="AK175" s="47">
        <f t="shared" si="52"/>
        <v>0</v>
      </c>
      <c r="AL175" s="47">
        <f t="shared" si="53"/>
        <v>0</v>
      </c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</row>
    <row r="176" spans="1:48" ht="15.75">
      <c r="A176" s="36">
        <v>1654</v>
      </c>
      <c r="B176" s="30"/>
      <c r="E176" s="30">
        <v>28.181</v>
      </c>
      <c r="H176" s="30">
        <v>14.457</v>
      </c>
      <c r="I176" s="30">
        <v>15.358</v>
      </c>
      <c r="U176" s="39">
        <f t="shared" si="36"/>
        <v>0</v>
      </c>
      <c r="V176" s="39">
        <f t="shared" si="37"/>
        <v>0</v>
      </c>
      <c r="W176" s="39">
        <f t="shared" si="38"/>
        <v>0</v>
      </c>
      <c r="X176" s="39">
        <f t="shared" si="39"/>
        <v>0.48172649572649573</v>
      </c>
      <c r="Y176" s="47">
        <f t="shared" si="40"/>
        <v>0</v>
      </c>
      <c r="Z176" s="47">
        <f t="shared" si="41"/>
        <v>0</v>
      </c>
      <c r="AA176" s="47">
        <f t="shared" si="42"/>
        <v>0.5773684210526315</v>
      </c>
      <c r="AB176" s="47">
        <f t="shared" si="43"/>
        <v>0</v>
      </c>
      <c r="AC176" s="47">
        <f t="shared" si="44"/>
        <v>0</v>
      </c>
      <c r="AD176" s="47">
        <f t="shared" si="45"/>
        <v>0</v>
      </c>
      <c r="AE176" s="47">
        <f t="shared" si="46"/>
        <v>0</v>
      </c>
      <c r="AF176" s="47">
        <f t="shared" si="47"/>
        <v>0</v>
      </c>
      <c r="AG176" s="47">
        <f t="shared" si="48"/>
        <v>0</v>
      </c>
      <c r="AH176" s="47">
        <f t="shared" si="49"/>
        <v>0</v>
      </c>
      <c r="AI176" s="47">
        <f t="shared" si="50"/>
        <v>0</v>
      </c>
      <c r="AJ176" s="47">
        <f t="shared" si="51"/>
        <v>0</v>
      </c>
      <c r="AK176" s="47">
        <f t="shared" si="52"/>
        <v>0</v>
      </c>
      <c r="AL176" s="47">
        <f t="shared" si="53"/>
        <v>0</v>
      </c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</row>
    <row r="177" spans="1:48" ht="15.75">
      <c r="A177" s="36">
        <v>1655</v>
      </c>
      <c r="B177" s="30">
        <v>23.549</v>
      </c>
      <c r="C177" s="30">
        <v>20.478</v>
      </c>
      <c r="E177" s="30">
        <v>20.478</v>
      </c>
      <c r="H177" s="30">
        <v>12.456</v>
      </c>
      <c r="U177" s="39">
        <f t="shared" si="36"/>
        <v>0.40254700854700853</v>
      </c>
      <c r="V177" s="39">
        <f t="shared" si="37"/>
        <v>0.35005128205128205</v>
      </c>
      <c r="W177" s="39">
        <f t="shared" si="38"/>
        <v>0</v>
      </c>
      <c r="X177" s="39">
        <f t="shared" si="39"/>
        <v>0.35005128205128205</v>
      </c>
      <c r="Y177" s="47">
        <f t="shared" si="40"/>
        <v>0</v>
      </c>
      <c r="Z177" s="47">
        <f t="shared" si="41"/>
        <v>0</v>
      </c>
      <c r="AA177" s="47">
        <f t="shared" si="42"/>
        <v>0</v>
      </c>
      <c r="AB177" s="47">
        <f t="shared" si="43"/>
        <v>0</v>
      </c>
      <c r="AC177" s="47">
        <f t="shared" si="44"/>
        <v>0</v>
      </c>
      <c r="AD177" s="47">
        <f t="shared" si="45"/>
        <v>0</v>
      </c>
      <c r="AE177" s="47">
        <f t="shared" si="46"/>
        <v>0</v>
      </c>
      <c r="AF177" s="47">
        <f t="shared" si="47"/>
        <v>0</v>
      </c>
      <c r="AG177" s="47">
        <f t="shared" si="48"/>
        <v>0</v>
      </c>
      <c r="AH177" s="47">
        <f t="shared" si="49"/>
        <v>0</v>
      </c>
      <c r="AI177" s="47">
        <f t="shared" si="50"/>
        <v>0</v>
      </c>
      <c r="AJ177" s="47">
        <f t="shared" si="51"/>
        <v>0</v>
      </c>
      <c r="AK177" s="47">
        <f t="shared" si="52"/>
        <v>0</v>
      </c>
      <c r="AL177" s="47">
        <f t="shared" si="53"/>
        <v>0</v>
      </c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</row>
    <row r="178" spans="1:48" ht="15.75">
      <c r="A178" s="36">
        <v>1656</v>
      </c>
      <c r="B178" s="30"/>
      <c r="U178" s="39">
        <f t="shared" si="36"/>
        <v>0</v>
      </c>
      <c r="V178" s="39">
        <f t="shared" si="37"/>
        <v>0</v>
      </c>
      <c r="W178" s="39">
        <f t="shared" si="38"/>
        <v>0</v>
      </c>
      <c r="X178" s="39">
        <f t="shared" si="39"/>
        <v>0</v>
      </c>
      <c r="Y178" s="47">
        <f t="shared" si="40"/>
        <v>0</v>
      </c>
      <c r="Z178" s="47">
        <f t="shared" si="41"/>
        <v>0</v>
      </c>
      <c r="AA178" s="47">
        <f t="shared" si="42"/>
        <v>0</v>
      </c>
      <c r="AB178" s="47">
        <f t="shared" si="43"/>
        <v>0</v>
      </c>
      <c r="AC178" s="47">
        <f t="shared" si="44"/>
        <v>0</v>
      </c>
      <c r="AD178" s="47">
        <f t="shared" si="45"/>
        <v>0</v>
      </c>
      <c r="AE178" s="47">
        <f t="shared" si="46"/>
        <v>0</v>
      </c>
      <c r="AF178" s="47">
        <f t="shared" si="47"/>
        <v>0</v>
      </c>
      <c r="AG178" s="47">
        <f t="shared" si="48"/>
        <v>0</v>
      </c>
      <c r="AH178" s="47">
        <f t="shared" si="49"/>
        <v>0</v>
      </c>
      <c r="AI178" s="47">
        <f t="shared" si="50"/>
        <v>0</v>
      </c>
      <c r="AJ178" s="47">
        <f t="shared" si="51"/>
        <v>0</v>
      </c>
      <c r="AK178" s="47">
        <f t="shared" si="52"/>
        <v>0</v>
      </c>
      <c r="AL178" s="47">
        <f t="shared" si="53"/>
        <v>0</v>
      </c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</row>
    <row r="179" spans="1:48" ht="15.75">
      <c r="A179" s="36">
        <v>1657</v>
      </c>
      <c r="B179" s="30"/>
      <c r="E179" s="30">
        <v>22.77</v>
      </c>
      <c r="H179" s="30">
        <v>5.996</v>
      </c>
      <c r="U179" s="39">
        <f t="shared" si="36"/>
        <v>0</v>
      </c>
      <c r="V179" s="39">
        <f t="shared" si="37"/>
        <v>0</v>
      </c>
      <c r="W179" s="39">
        <f t="shared" si="38"/>
        <v>0</v>
      </c>
      <c r="X179" s="39">
        <f t="shared" si="39"/>
        <v>0.3892307692307692</v>
      </c>
      <c r="Y179" s="47">
        <f t="shared" si="40"/>
        <v>0</v>
      </c>
      <c r="Z179" s="47">
        <f t="shared" si="41"/>
        <v>0</v>
      </c>
      <c r="AA179" s="47">
        <f t="shared" si="42"/>
        <v>0</v>
      </c>
      <c r="AB179" s="47">
        <f t="shared" si="43"/>
        <v>0</v>
      </c>
      <c r="AC179" s="47">
        <f t="shared" si="44"/>
        <v>0</v>
      </c>
      <c r="AD179" s="47">
        <f t="shared" si="45"/>
        <v>0</v>
      </c>
      <c r="AE179" s="47">
        <f t="shared" si="46"/>
        <v>0</v>
      </c>
      <c r="AF179" s="47">
        <f t="shared" si="47"/>
        <v>0</v>
      </c>
      <c r="AG179" s="47">
        <f t="shared" si="48"/>
        <v>0</v>
      </c>
      <c r="AH179" s="47">
        <f t="shared" si="49"/>
        <v>0</v>
      </c>
      <c r="AI179" s="47">
        <f t="shared" si="50"/>
        <v>0</v>
      </c>
      <c r="AJ179" s="47">
        <f t="shared" si="51"/>
        <v>0</v>
      </c>
      <c r="AK179" s="47">
        <f t="shared" si="52"/>
        <v>0</v>
      </c>
      <c r="AL179" s="47">
        <f t="shared" si="53"/>
        <v>0</v>
      </c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</row>
    <row r="180" spans="1:48" ht="15.75">
      <c r="A180" s="36">
        <v>1658</v>
      </c>
      <c r="B180" s="30"/>
      <c r="H180" s="30">
        <v>6.713</v>
      </c>
      <c r="U180" s="39">
        <f t="shared" si="36"/>
        <v>0</v>
      </c>
      <c r="V180" s="39">
        <f t="shared" si="37"/>
        <v>0</v>
      </c>
      <c r="W180" s="39">
        <f t="shared" si="38"/>
        <v>0</v>
      </c>
      <c r="X180" s="39">
        <f t="shared" si="39"/>
        <v>0</v>
      </c>
      <c r="Y180" s="47">
        <f t="shared" si="40"/>
        <v>0</v>
      </c>
      <c r="Z180" s="47">
        <f t="shared" si="41"/>
        <v>0</v>
      </c>
      <c r="AA180" s="47">
        <f t="shared" si="42"/>
        <v>0</v>
      </c>
      <c r="AB180" s="47">
        <f t="shared" si="43"/>
        <v>0</v>
      </c>
      <c r="AC180" s="47">
        <f t="shared" si="44"/>
        <v>0</v>
      </c>
      <c r="AD180" s="47">
        <f t="shared" si="45"/>
        <v>0</v>
      </c>
      <c r="AE180" s="47">
        <f t="shared" si="46"/>
        <v>0</v>
      </c>
      <c r="AF180" s="47">
        <f t="shared" si="47"/>
        <v>0</v>
      </c>
      <c r="AG180" s="47">
        <f t="shared" si="48"/>
        <v>0</v>
      </c>
      <c r="AH180" s="47">
        <f t="shared" si="49"/>
        <v>0</v>
      </c>
      <c r="AI180" s="47">
        <f t="shared" si="50"/>
        <v>0</v>
      </c>
      <c r="AJ180" s="47">
        <f t="shared" si="51"/>
        <v>0</v>
      </c>
      <c r="AK180" s="47">
        <f t="shared" si="52"/>
        <v>0</v>
      </c>
      <c r="AL180" s="47">
        <f t="shared" si="53"/>
        <v>0</v>
      </c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</row>
    <row r="181" spans="1:48" ht="15.75">
      <c r="A181" s="36">
        <v>1659</v>
      </c>
      <c r="B181" s="30"/>
      <c r="H181" s="30">
        <v>6.135</v>
      </c>
      <c r="U181" s="39">
        <f t="shared" si="36"/>
        <v>0</v>
      </c>
      <c r="V181" s="39">
        <f t="shared" si="37"/>
        <v>0</v>
      </c>
      <c r="W181" s="39">
        <f t="shared" si="38"/>
        <v>0</v>
      </c>
      <c r="X181" s="39">
        <f t="shared" si="39"/>
        <v>0</v>
      </c>
      <c r="Y181" s="47">
        <f t="shared" si="40"/>
        <v>0</v>
      </c>
      <c r="Z181" s="47">
        <f t="shared" si="41"/>
        <v>0</v>
      </c>
      <c r="AA181" s="47">
        <f t="shared" si="42"/>
        <v>0</v>
      </c>
      <c r="AB181" s="47">
        <f t="shared" si="43"/>
        <v>0</v>
      </c>
      <c r="AC181" s="47">
        <f t="shared" si="44"/>
        <v>0</v>
      </c>
      <c r="AD181" s="47">
        <f t="shared" si="45"/>
        <v>0</v>
      </c>
      <c r="AE181" s="47">
        <f t="shared" si="46"/>
        <v>0</v>
      </c>
      <c r="AF181" s="47">
        <f t="shared" si="47"/>
        <v>0</v>
      </c>
      <c r="AG181" s="47">
        <f t="shared" si="48"/>
        <v>0</v>
      </c>
      <c r="AH181" s="47">
        <f t="shared" si="49"/>
        <v>0</v>
      </c>
      <c r="AI181" s="47">
        <f t="shared" si="50"/>
        <v>0</v>
      </c>
      <c r="AJ181" s="47">
        <f t="shared" si="51"/>
        <v>0</v>
      </c>
      <c r="AK181" s="47">
        <f t="shared" si="52"/>
        <v>0</v>
      </c>
      <c r="AL181" s="47">
        <f t="shared" si="53"/>
        <v>0</v>
      </c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</row>
    <row r="182" spans="1:48" ht="15.75">
      <c r="A182" s="36">
        <v>1660</v>
      </c>
      <c r="B182" s="30"/>
      <c r="U182" s="39">
        <f t="shared" si="36"/>
        <v>0</v>
      </c>
      <c r="V182" s="39">
        <f t="shared" si="37"/>
        <v>0</v>
      </c>
      <c r="W182" s="39">
        <f t="shared" si="38"/>
        <v>0</v>
      </c>
      <c r="X182" s="39">
        <f t="shared" si="39"/>
        <v>0</v>
      </c>
      <c r="Y182" s="47">
        <f t="shared" si="40"/>
        <v>0</v>
      </c>
      <c r="Z182" s="47">
        <f t="shared" si="41"/>
        <v>0</v>
      </c>
      <c r="AA182" s="47">
        <f t="shared" si="42"/>
        <v>0</v>
      </c>
      <c r="AB182" s="47">
        <f t="shared" si="43"/>
        <v>0</v>
      </c>
      <c r="AC182" s="47">
        <f t="shared" si="44"/>
        <v>0</v>
      </c>
      <c r="AD182" s="47">
        <f t="shared" si="45"/>
        <v>0</v>
      </c>
      <c r="AE182" s="47">
        <f t="shared" si="46"/>
        <v>0</v>
      </c>
      <c r="AF182" s="47">
        <f t="shared" si="47"/>
        <v>0</v>
      </c>
      <c r="AG182" s="47">
        <f t="shared" si="48"/>
        <v>0</v>
      </c>
      <c r="AH182" s="47">
        <f t="shared" si="49"/>
        <v>0</v>
      </c>
      <c r="AI182" s="47">
        <f t="shared" si="50"/>
        <v>0</v>
      </c>
      <c r="AJ182" s="47">
        <f t="shared" si="51"/>
        <v>0</v>
      </c>
      <c r="AK182" s="47">
        <f t="shared" si="52"/>
        <v>0</v>
      </c>
      <c r="AL182" s="47">
        <f t="shared" si="53"/>
        <v>0</v>
      </c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</row>
    <row r="183" spans="1:48" ht="15.75">
      <c r="A183" s="36">
        <v>1661</v>
      </c>
      <c r="B183" s="30"/>
      <c r="H183" s="30">
        <v>8.846</v>
      </c>
      <c r="U183" s="39">
        <f t="shared" si="36"/>
        <v>0</v>
      </c>
      <c r="V183" s="39">
        <f t="shared" si="37"/>
        <v>0</v>
      </c>
      <c r="W183" s="39">
        <f t="shared" si="38"/>
        <v>0</v>
      </c>
      <c r="X183" s="39">
        <f t="shared" si="39"/>
        <v>0</v>
      </c>
      <c r="Y183" s="47">
        <f t="shared" si="40"/>
        <v>0</v>
      </c>
      <c r="Z183" s="47">
        <f t="shared" si="41"/>
        <v>0</v>
      </c>
      <c r="AA183" s="47">
        <f t="shared" si="42"/>
        <v>0</v>
      </c>
      <c r="AB183" s="47">
        <f t="shared" si="43"/>
        <v>0</v>
      </c>
      <c r="AC183" s="47">
        <f t="shared" si="44"/>
        <v>0</v>
      </c>
      <c r="AD183" s="47">
        <f t="shared" si="45"/>
        <v>0</v>
      </c>
      <c r="AE183" s="47">
        <f t="shared" si="46"/>
        <v>0</v>
      </c>
      <c r="AF183" s="47">
        <f t="shared" si="47"/>
        <v>0</v>
      </c>
      <c r="AG183" s="47">
        <f t="shared" si="48"/>
        <v>0</v>
      </c>
      <c r="AH183" s="47">
        <f t="shared" si="49"/>
        <v>0</v>
      </c>
      <c r="AI183" s="47">
        <f t="shared" si="50"/>
        <v>0</v>
      </c>
      <c r="AJ183" s="47">
        <f t="shared" si="51"/>
        <v>0</v>
      </c>
      <c r="AK183" s="47">
        <f t="shared" si="52"/>
        <v>0</v>
      </c>
      <c r="AL183" s="47">
        <f t="shared" si="53"/>
        <v>0</v>
      </c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</row>
    <row r="184" spans="1:48" ht="15.75">
      <c r="A184" s="36">
        <v>1662</v>
      </c>
      <c r="B184" s="30"/>
      <c r="E184" s="30">
        <v>22.031</v>
      </c>
      <c r="H184" s="30">
        <v>8.4</v>
      </c>
      <c r="N184" s="30">
        <v>0.813</v>
      </c>
      <c r="R184" s="30">
        <v>42.368</v>
      </c>
      <c r="S184" s="30">
        <v>16.269</v>
      </c>
      <c r="U184" s="39">
        <f t="shared" si="36"/>
        <v>0</v>
      </c>
      <c r="V184" s="39">
        <f t="shared" si="37"/>
        <v>0</v>
      </c>
      <c r="W184" s="39">
        <f t="shared" si="38"/>
        <v>0</v>
      </c>
      <c r="X184" s="39">
        <f t="shared" si="39"/>
        <v>0.3765982905982906</v>
      </c>
      <c r="Y184" s="47">
        <f t="shared" si="40"/>
        <v>0</v>
      </c>
      <c r="Z184" s="47">
        <f t="shared" si="41"/>
        <v>0</v>
      </c>
      <c r="AA184" s="47">
        <f t="shared" si="42"/>
        <v>0</v>
      </c>
      <c r="AB184" s="47">
        <f t="shared" si="43"/>
        <v>0</v>
      </c>
      <c r="AC184" s="47">
        <f t="shared" si="44"/>
        <v>0</v>
      </c>
      <c r="AD184" s="47">
        <f t="shared" si="45"/>
        <v>0</v>
      </c>
      <c r="AE184" s="47">
        <f t="shared" si="46"/>
        <v>0</v>
      </c>
      <c r="AF184" s="47">
        <f t="shared" si="47"/>
        <v>0</v>
      </c>
      <c r="AG184" s="47">
        <f t="shared" si="48"/>
        <v>0.813</v>
      </c>
      <c r="AH184" s="47">
        <f t="shared" si="49"/>
        <v>0</v>
      </c>
      <c r="AI184" s="47">
        <f t="shared" si="50"/>
        <v>0</v>
      </c>
      <c r="AJ184" s="47">
        <f t="shared" si="51"/>
        <v>0</v>
      </c>
      <c r="AK184" s="47">
        <f t="shared" si="52"/>
        <v>0.5363037974683544</v>
      </c>
      <c r="AL184" s="47">
        <f t="shared" si="53"/>
        <v>0.20593670886075946</v>
      </c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</row>
    <row r="185" spans="1:48" ht="15.75">
      <c r="A185" s="36">
        <v>1663</v>
      </c>
      <c r="B185" s="30"/>
      <c r="U185" s="39">
        <f t="shared" si="36"/>
        <v>0</v>
      </c>
      <c r="V185" s="39">
        <f t="shared" si="37"/>
        <v>0</v>
      </c>
      <c r="W185" s="39">
        <f t="shared" si="38"/>
        <v>0</v>
      </c>
      <c r="X185" s="39">
        <f t="shared" si="39"/>
        <v>0</v>
      </c>
      <c r="Y185" s="47">
        <f t="shared" si="40"/>
        <v>0</v>
      </c>
      <c r="Z185" s="47">
        <f t="shared" si="41"/>
        <v>0</v>
      </c>
      <c r="AA185" s="47">
        <f t="shared" si="42"/>
        <v>0</v>
      </c>
      <c r="AB185" s="47">
        <f t="shared" si="43"/>
        <v>0</v>
      </c>
      <c r="AC185" s="47">
        <f t="shared" si="44"/>
        <v>0</v>
      </c>
      <c r="AD185" s="47">
        <f t="shared" si="45"/>
        <v>0</v>
      </c>
      <c r="AE185" s="47">
        <f t="shared" si="46"/>
        <v>0</v>
      </c>
      <c r="AF185" s="47">
        <f t="shared" si="47"/>
        <v>0</v>
      </c>
      <c r="AG185" s="47">
        <f t="shared" si="48"/>
        <v>0</v>
      </c>
      <c r="AH185" s="47">
        <f t="shared" si="49"/>
        <v>0</v>
      </c>
      <c r="AI185" s="47">
        <f t="shared" si="50"/>
        <v>0</v>
      </c>
      <c r="AJ185" s="47">
        <f t="shared" si="51"/>
        <v>0</v>
      </c>
      <c r="AK185" s="47">
        <f t="shared" si="52"/>
        <v>0</v>
      </c>
      <c r="AL185" s="47">
        <f t="shared" si="53"/>
        <v>0</v>
      </c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</row>
    <row r="186" spans="1:48" ht="15.75">
      <c r="A186" s="36">
        <v>1664</v>
      </c>
      <c r="B186" s="30"/>
      <c r="F186" s="30">
        <v>30.698</v>
      </c>
      <c r="H186" s="30">
        <v>14.128</v>
      </c>
      <c r="N186" s="30">
        <v>1.234</v>
      </c>
      <c r="U186" s="39">
        <f t="shared" si="36"/>
        <v>0</v>
      </c>
      <c r="V186" s="39">
        <f t="shared" si="37"/>
        <v>0</v>
      </c>
      <c r="W186" s="39">
        <f t="shared" si="38"/>
        <v>0</v>
      </c>
      <c r="X186" s="39">
        <f t="shared" si="39"/>
        <v>0</v>
      </c>
      <c r="Y186" s="47">
        <f t="shared" si="40"/>
        <v>0.3885822784810127</v>
      </c>
      <c r="Z186" s="47">
        <f t="shared" si="41"/>
        <v>0</v>
      </c>
      <c r="AA186" s="47">
        <f t="shared" si="42"/>
        <v>0</v>
      </c>
      <c r="AB186" s="47">
        <f t="shared" si="43"/>
        <v>0</v>
      </c>
      <c r="AC186" s="47">
        <f t="shared" si="44"/>
        <v>0</v>
      </c>
      <c r="AD186" s="47">
        <f t="shared" si="45"/>
        <v>0</v>
      </c>
      <c r="AE186" s="47">
        <f t="shared" si="46"/>
        <v>0</v>
      </c>
      <c r="AF186" s="47">
        <f t="shared" si="47"/>
        <v>0</v>
      </c>
      <c r="AG186" s="47">
        <f t="shared" si="48"/>
        <v>1.234</v>
      </c>
      <c r="AH186" s="47">
        <f t="shared" si="49"/>
        <v>0</v>
      </c>
      <c r="AI186" s="47">
        <f t="shared" si="50"/>
        <v>0</v>
      </c>
      <c r="AJ186" s="47">
        <f t="shared" si="51"/>
        <v>0</v>
      </c>
      <c r="AK186" s="47">
        <f t="shared" si="52"/>
        <v>0</v>
      </c>
      <c r="AL186" s="47">
        <f t="shared" si="53"/>
        <v>0</v>
      </c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</row>
    <row r="187" spans="1:48" ht="15.75">
      <c r="A187" s="36">
        <v>1665</v>
      </c>
      <c r="B187" s="30"/>
      <c r="C187" s="30">
        <v>39.402</v>
      </c>
      <c r="G187" s="30">
        <v>30.786</v>
      </c>
      <c r="H187" s="30">
        <v>15.327</v>
      </c>
      <c r="N187" s="30">
        <v>0.788</v>
      </c>
      <c r="U187" s="39">
        <f t="shared" si="36"/>
        <v>0</v>
      </c>
      <c r="V187" s="39">
        <f t="shared" si="37"/>
        <v>0.6735384615384615</v>
      </c>
      <c r="W187" s="39">
        <f t="shared" si="38"/>
        <v>0</v>
      </c>
      <c r="X187" s="39">
        <f t="shared" si="39"/>
        <v>0</v>
      </c>
      <c r="Y187" s="47">
        <f t="shared" si="40"/>
        <v>0</v>
      </c>
      <c r="Z187" s="47">
        <f t="shared" si="41"/>
        <v>0.3896962025316456</v>
      </c>
      <c r="AA187" s="47">
        <f t="shared" si="42"/>
        <v>0</v>
      </c>
      <c r="AB187" s="47">
        <f t="shared" si="43"/>
        <v>0</v>
      </c>
      <c r="AC187" s="47">
        <f t="shared" si="44"/>
        <v>0</v>
      </c>
      <c r="AD187" s="47">
        <f t="shared" si="45"/>
        <v>0</v>
      </c>
      <c r="AE187" s="47">
        <f t="shared" si="46"/>
        <v>0</v>
      </c>
      <c r="AF187" s="47">
        <f t="shared" si="47"/>
        <v>0</v>
      </c>
      <c r="AG187" s="47">
        <f t="shared" si="48"/>
        <v>0.788</v>
      </c>
      <c r="AH187" s="47">
        <f t="shared" si="49"/>
        <v>0</v>
      </c>
      <c r="AI187" s="47">
        <f t="shared" si="50"/>
        <v>0</v>
      </c>
      <c r="AJ187" s="47">
        <f t="shared" si="51"/>
        <v>0</v>
      </c>
      <c r="AK187" s="47">
        <f t="shared" si="52"/>
        <v>0</v>
      </c>
      <c r="AL187" s="47">
        <f t="shared" si="53"/>
        <v>0</v>
      </c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</row>
    <row r="188" spans="1:48" ht="15.75">
      <c r="A188" s="36">
        <v>1666</v>
      </c>
      <c r="B188" s="30"/>
      <c r="C188" s="30">
        <v>28.509</v>
      </c>
      <c r="E188" s="30">
        <v>19.208</v>
      </c>
      <c r="G188" s="30">
        <v>19.701</v>
      </c>
      <c r="H188" s="30">
        <v>13.41</v>
      </c>
      <c r="U188" s="39">
        <f t="shared" si="36"/>
        <v>0</v>
      </c>
      <c r="V188" s="39">
        <f t="shared" si="37"/>
        <v>0.48733333333333334</v>
      </c>
      <c r="W188" s="39">
        <f t="shared" si="38"/>
        <v>0</v>
      </c>
      <c r="X188" s="39">
        <f t="shared" si="39"/>
        <v>0.32834188034188033</v>
      </c>
      <c r="Y188" s="47">
        <f t="shared" si="40"/>
        <v>0</v>
      </c>
      <c r="Z188" s="47">
        <f t="shared" si="41"/>
        <v>0.24937974683544303</v>
      </c>
      <c r="AA188" s="47">
        <f t="shared" si="42"/>
        <v>0</v>
      </c>
      <c r="AB188" s="47">
        <f t="shared" si="43"/>
        <v>0</v>
      </c>
      <c r="AC188" s="47">
        <f t="shared" si="44"/>
        <v>0</v>
      </c>
      <c r="AD188" s="47">
        <f t="shared" si="45"/>
        <v>0</v>
      </c>
      <c r="AE188" s="47">
        <f t="shared" si="46"/>
        <v>0</v>
      </c>
      <c r="AF188" s="47">
        <f t="shared" si="47"/>
        <v>0</v>
      </c>
      <c r="AG188" s="47">
        <f t="shared" si="48"/>
        <v>0</v>
      </c>
      <c r="AH188" s="47">
        <f t="shared" si="49"/>
        <v>0</v>
      </c>
      <c r="AI188" s="47">
        <f t="shared" si="50"/>
        <v>0</v>
      </c>
      <c r="AJ188" s="47">
        <f t="shared" si="51"/>
        <v>0</v>
      </c>
      <c r="AK188" s="47">
        <f t="shared" si="52"/>
        <v>0</v>
      </c>
      <c r="AL188" s="47">
        <f t="shared" si="53"/>
        <v>0</v>
      </c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</row>
    <row r="189" spans="1:48" ht="15.75">
      <c r="A189" s="36">
        <v>1667</v>
      </c>
      <c r="B189" s="30"/>
      <c r="C189" s="30">
        <v>25.502</v>
      </c>
      <c r="G189" s="30">
        <v>13.902</v>
      </c>
      <c r="H189" s="30">
        <v>10.139</v>
      </c>
      <c r="K189" s="30">
        <v>18.012</v>
      </c>
      <c r="U189" s="39">
        <f t="shared" si="36"/>
        <v>0</v>
      </c>
      <c r="V189" s="39">
        <f t="shared" si="37"/>
        <v>0.43593162393162393</v>
      </c>
      <c r="W189" s="39">
        <f t="shared" si="38"/>
        <v>0</v>
      </c>
      <c r="X189" s="39">
        <f t="shared" si="39"/>
        <v>0</v>
      </c>
      <c r="Y189" s="47">
        <f t="shared" si="40"/>
        <v>0</v>
      </c>
      <c r="Z189" s="47">
        <f t="shared" si="41"/>
        <v>0.1759746835443038</v>
      </c>
      <c r="AA189" s="47">
        <f t="shared" si="42"/>
        <v>0</v>
      </c>
      <c r="AB189" s="47">
        <f t="shared" si="43"/>
        <v>0</v>
      </c>
      <c r="AC189" s="47">
        <f t="shared" si="44"/>
        <v>0</v>
      </c>
      <c r="AD189" s="47">
        <f t="shared" si="45"/>
        <v>0.3078974358974359</v>
      </c>
      <c r="AE189" s="47">
        <f t="shared" si="46"/>
        <v>0</v>
      </c>
      <c r="AF189" s="47">
        <f t="shared" si="47"/>
        <v>0</v>
      </c>
      <c r="AG189" s="47">
        <f t="shared" si="48"/>
        <v>0</v>
      </c>
      <c r="AH189" s="47">
        <f t="shared" si="49"/>
        <v>0</v>
      </c>
      <c r="AI189" s="47">
        <f t="shared" si="50"/>
        <v>0</v>
      </c>
      <c r="AJ189" s="47">
        <f t="shared" si="51"/>
        <v>0</v>
      </c>
      <c r="AK189" s="47">
        <f t="shared" si="52"/>
        <v>0</v>
      </c>
      <c r="AL189" s="47">
        <f t="shared" si="53"/>
        <v>0</v>
      </c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</row>
    <row r="190" spans="1:48" ht="15.75">
      <c r="A190" s="36">
        <v>1668</v>
      </c>
      <c r="B190" s="30"/>
      <c r="G190" s="30">
        <v>8.897</v>
      </c>
      <c r="H190" s="30">
        <v>7.881</v>
      </c>
      <c r="U190" s="39">
        <f t="shared" si="36"/>
        <v>0</v>
      </c>
      <c r="V190" s="39">
        <f t="shared" si="37"/>
        <v>0</v>
      </c>
      <c r="W190" s="39">
        <f t="shared" si="38"/>
        <v>0</v>
      </c>
      <c r="X190" s="39">
        <f t="shared" si="39"/>
        <v>0</v>
      </c>
      <c r="Y190" s="47">
        <f t="shared" si="40"/>
        <v>0</v>
      </c>
      <c r="Z190" s="47">
        <f t="shared" si="41"/>
        <v>0.11262025316455697</v>
      </c>
      <c r="AA190" s="47">
        <f t="shared" si="42"/>
        <v>0</v>
      </c>
      <c r="AB190" s="47">
        <f t="shared" si="43"/>
        <v>0</v>
      </c>
      <c r="AC190" s="47">
        <f t="shared" si="44"/>
        <v>0</v>
      </c>
      <c r="AD190" s="47">
        <f t="shared" si="45"/>
        <v>0</v>
      </c>
      <c r="AE190" s="47">
        <f t="shared" si="46"/>
        <v>0</v>
      </c>
      <c r="AF190" s="47">
        <f t="shared" si="47"/>
        <v>0</v>
      </c>
      <c r="AG190" s="47">
        <f t="shared" si="48"/>
        <v>0</v>
      </c>
      <c r="AH190" s="47">
        <f t="shared" si="49"/>
        <v>0</v>
      </c>
      <c r="AI190" s="47">
        <f t="shared" si="50"/>
        <v>0</v>
      </c>
      <c r="AJ190" s="47">
        <f t="shared" si="51"/>
        <v>0</v>
      </c>
      <c r="AK190" s="47">
        <f t="shared" si="52"/>
        <v>0</v>
      </c>
      <c r="AL190" s="47">
        <f t="shared" si="53"/>
        <v>0</v>
      </c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</row>
    <row r="191" spans="1:48" ht="15.75">
      <c r="A191" s="36">
        <v>1669</v>
      </c>
      <c r="B191" s="30"/>
      <c r="G191" s="30">
        <v>9.699</v>
      </c>
      <c r="H191" s="30">
        <v>6.465</v>
      </c>
      <c r="U191" s="39">
        <f t="shared" si="36"/>
        <v>0</v>
      </c>
      <c r="V191" s="39">
        <f t="shared" si="37"/>
        <v>0</v>
      </c>
      <c r="W191" s="39">
        <f t="shared" si="38"/>
        <v>0</v>
      </c>
      <c r="X191" s="39">
        <f t="shared" si="39"/>
        <v>0</v>
      </c>
      <c r="Y191" s="47">
        <f t="shared" si="40"/>
        <v>0</v>
      </c>
      <c r="Z191" s="47">
        <f t="shared" si="41"/>
        <v>0.12277215189873418</v>
      </c>
      <c r="AA191" s="47">
        <f t="shared" si="42"/>
        <v>0</v>
      </c>
      <c r="AB191" s="47">
        <f t="shared" si="43"/>
        <v>0</v>
      </c>
      <c r="AC191" s="47">
        <f t="shared" si="44"/>
        <v>0</v>
      </c>
      <c r="AD191" s="47">
        <f t="shared" si="45"/>
        <v>0</v>
      </c>
      <c r="AE191" s="47">
        <f t="shared" si="46"/>
        <v>0</v>
      </c>
      <c r="AF191" s="47">
        <f t="shared" si="47"/>
        <v>0</v>
      </c>
      <c r="AG191" s="47">
        <f t="shared" si="48"/>
        <v>0</v>
      </c>
      <c r="AH191" s="47">
        <f t="shared" si="49"/>
        <v>0</v>
      </c>
      <c r="AI191" s="47">
        <f t="shared" si="50"/>
        <v>0</v>
      </c>
      <c r="AJ191" s="47">
        <f t="shared" si="51"/>
        <v>0</v>
      </c>
      <c r="AK191" s="47">
        <f t="shared" si="52"/>
        <v>0</v>
      </c>
      <c r="AL191" s="47">
        <f t="shared" si="53"/>
        <v>0</v>
      </c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</row>
    <row r="192" spans="1:48" ht="15.75">
      <c r="A192" s="36">
        <v>1670</v>
      </c>
      <c r="B192" s="30"/>
      <c r="G192" s="30">
        <v>9.699</v>
      </c>
      <c r="H192" s="30">
        <v>6.003</v>
      </c>
      <c r="U192" s="39">
        <f t="shared" si="36"/>
        <v>0</v>
      </c>
      <c r="V192" s="39">
        <f t="shared" si="37"/>
        <v>0</v>
      </c>
      <c r="W192" s="39">
        <f t="shared" si="38"/>
        <v>0</v>
      </c>
      <c r="X192" s="39">
        <f t="shared" si="39"/>
        <v>0</v>
      </c>
      <c r="Y192" s="47">
        <f t="shared" si="40"/>
        <v>0</v>
      </c>
      <c r="Z192" s="47">
        <f t="shared" si="41"/>
        <v>0.12277215189873418</v>
      </c>
      <c r="AA192" s="47">
        <f t="shared" si="42"/>
        <v>0</v>
      </c>
      <c r="AB192" s="47">
        <f t="shared" si="43"/>
        <v>0</v>
      </c>
      <c r="AC192" s="47">
        <f t="shared" si="44"/>
        <v>0</v>
      </c>
      <c r="AD192" s="47">
        <f t="shared" si="45"/>
        <v>0</v>
      </c>
      <c r="AE192" s="47">
        <f t="shared" si="46"/>
        <v>0</v>
      </c>
      <c r="AF192" s="47">
        <f t="shared" si="47"/>
        <v>0</v>
      </c>
      <c r="AG192" s="47">
        <f t="shared" si="48"/>
        <v>0</v>
      </c>
      <c r="AH192" s="47">
        <f t="shared" si="49"/>
        <v>0</v>
      </c>
      <c r="AI192" s="47">
        <f t="shared" si="50"/>
        <v>0</v>
      </c>
      <c r="AJ192" s="47">
        <f t="shared" si="51"/>
        <v>0</v>
      </c>
      <c r="AK192" s="47">
        <f t="shared" si="52"/>
        <v>0</v>
      </c>
      <c r="AL192" s="47">
        <f t="shared" si="53"/>
        <v>0</v>
      </c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</row>
    <row r="193" spans="1:48" ht="15.75">
      <c r="A193" s="36">
        <v>1671</v>
      </c>
      <c r="B193" s="30"/>
      <c r="G193" s="30">
        <v>8.729</v>
      </c>
      <c r="H193" s="30">
        <v>5.146</v>
      </c>
      <c r="N193" s="30">
        <v>1.163</v>
      </c>
      <c r="U193" s="39">
        <f t="shared" si="36"/>
        <v>0</v>
      </c>
      <c r="V193" s="39">
        <f t="shared" si="37"/>
        <v>0</v>
      </c>
      <c r="W193" s="39">
        <f t="shared" si="38"/>
        <v>0</v>
      </c>
      <c r="X193" s="39">
        <f t="shared" si="39"/>
        <v>0</v>
      </c>
      <c r="Y193" s="47">
        <f t="shared" si="40"/>
        <v>0</v>
      </c>
      <c r="Z193" s="47">
        <f t="shared" si="41"/>
        <v>0.11049367088607594</v>
      </c>
      <c r="AA193" s="47">
        <f t="shared" si="42"/>
        <v>0</v>
      </c>
      <c r="AB193" s="47">
        <f t="shared" si="43"/>
        <v>0</v>
      </c>
      <c r="AC193" s="47">
        <f t="shared" si="44"/>
        <v>0</v>
      </c>
      <c r="AD193" s="47">
        <f t="shared" si="45"/>
        <v>0</v>
      </c>
      <c r="AE193" s="47">
        <f t="shared" si="46"/>
        <v>0</v>
      </c>
      <c r="AF193" s="47">
        <f t="shared" si="47"/>
        <v>0</v>
      </c>
      <c r="AG193" s="47">
        <f t="shared" si="48"/>
        <v>1.163</v>
      </c>
      <c r="AH193" s="47">
        <f t="shared" si="49"/>
        <v>0</v>
      </c>
      <c r="AI193" s="47">
        <f t="shared" si="50"/>
        <v>0</v>
      </c>
      <c r="AJ193" s="47">
        <f t="shared" si="51"/>
        <v>0</v>
      </c>
      <c r="AK193" s="47">
        <f t="shared" si="52"/>
        <v>0</v>
      </c>
      <c r="AL193" s="47">
        <f t="shared" si="53"/>
        <v>0</v>
      </c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</row>
    <row r="194" spans="1:48" ht="15.75">
      <c r="A194" s="36">
        <v>1672</v>
      </c>
      <c r="B194" s="30"/>
      <c r="E194" s="30">
        <v>11.386</v>
      </c>
      <c r="H194" s="30">
        <v>5.489</v>
      </c>
      <c r="N194" s="30">
        <v>0.387</v>
      </c>
      <c r="U194" s="39">
        <f t="shared" si="36"/>
        <v>0</v>
      </c>
      <c r="V194" s="39">
        <f t="shared" si="37"/>
        <v>0</v>
      </c>
      <c r="W194" s="39">
        <f t="shared" si="38"/>
        <v>0</v>
      </c>
      <c r="X194" s="39">
        <f t="shared" si="39"/>
        <v>0.19463247863247862</v>
      </c>
      <c r="Y194" s="47">
        <f t="shared" si="40"/>
        <v>0</v>
      </c>
      <c r="Z194" s="47">
        <f t="shared" si="41"/>
        <v>0</v>
      </c>
      <c r="AA194" s="47">
        <f t="shared" si="42"/>
        <v>0</v>
      </c>
      <c r="AB194" s="47">
        <f t="shared" si="43"/>
        <v>0</v>
      </c>
      <c r="AC194" s="47">
        <f t="shared" si="44"/>
        <v>0</v>
      </c>
      <c r="AD194" s="47">
        <f t="shared" si="45"/>
        <v>0</v>
      </c>
      <c r="AE194" s="47">
        <f t="shared" si="46"/>
        <v>0</v>
      </c>
      <c r="AF194" s="47">
        <f t="shared" si="47"/>
        <v>0</v>
      </c>
      <c r="AG194" s="47">
        <f t="shared" si="48"/>
        <v>0.387</v>
      </c>
      <c r="AH194" s="47">
        <f t="shared" si="49"/>
        <v>0</v>
      </c>
      <c r="AI194" s="47">
        <f t="shared" si="50"/>
        <v>0</v>
      </c>
      <c r="AJ194" s="47">
        <f t="shared" si="51"/>
        <v>0</v>
      </c>
      <c r="AK194" s="47">
        <f t="shared" si="52"/>
        <v>0</v>
      </c>
      <c r="AL194" s="47">
        <f t="shared" si="53"/>
        <v>0</v>
      </c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</row>
    <row r="195" spans="1:48" ht="15.75">
      <c r="A195" s="36">
        <v>1673</v>
      </c>
      <c r="B195" s="30"/>
      <c r="U195" s="39">
        <f t="shared" si="36"/>
        <v>0</v>
      </c>
      <c r="V195" s="39">
        <f t="shared" si="37"/>
        <v>0</v>
      </c>
      <c r="W195" s="39">
        <f t="shared" si="38"/>
        <v>0</v>
      </c>
      <c r="X195" s="39">
        <f t="shared" si="39"/>
        <v>0</v>
      </c>
      <c r="Y195" s="47">
        <f t="shared" si="40"/>
        <v>0</v>
      </c>
      <c r="Z195" s="47">
        <f t="shared" si="41"/>
        <v>0</v>
      </c>
      <c r="AA195" s="47">
        <f t="shared" si="42"/>
        <v>0</v>
      </c>
      <c r="AB195" s="47">
        <f t="shared" si="43"/>
        <v>0</v>
      </c>
      <c r="AC195" s="47">
        <f t="shared" si="44"/>
        <v>0</v>
      </c>
      <c r="AD195" s="47">
        <f t="shared" si="45"/>
        <v>0</v>
      </c>
      <c r="AE195" s="47">
        <f t="shared" si="46"/>
        <v>0</v>
      </c>
      <c r="AF195" s="47">
        <f t="shared" si="47"/>
        <v>0</v>
      </c>
      <c r="AG195" s="47">
        <f t="shared" si="48"/>
        <v>0</v>
      </c>
      <c r="AH195" s="47">
        <f t="shared" si="49"/>
        <v>0</v>
      </c>
      <c r="AI195" s="47">
        <f t="shared" si="50"/>
        <v>0</v>
      </c>
      <c r="AJ195" s="47">
        <f t="shared" si="51"/>
        <v>0</v>
      </c>
      <c r="AK195" s="47">
        <f t="shared" si="52"/>
        <v>0</v>
      </c>
      <c r="AL195" s="47">
        <f t="shared" si="53"/>
        <v>0</v>
      </c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</row>
    <row r="196" spans="1:48" ht="15.75">
      <c r="A196" s="36">
        <v>1674</v>
      </c>
      <c r="B196" s="30">
        <v>12.299</v>
      </c>
      <c r="G196" s="30">
        <v>8.844</v>
      </c>
      <c r="H196" s="30">
        <v>6.11</v>
      </c>
      <c r="N196" s="30">
        <v>0.385</v>
      </c>
      <c r="U196" s="39">
        <f t="shared" si="36"/>
        <v>0.21023931623931624</v>
      </c>
      <c r="V196" s="39">
        <f t="shared" si="37"/>
        <v>0</v>
      </c>
      <c r="W196" s="39">
        <f t="shared" si="38"/>
        <v>0</v>
      </c>
      <c r="X196" s="39">
        <f t="shared" si="39"/>
        <v>0</v>
      </c>
      <c r="Y196" s="47">
        <f t="shared" si="40"/>
        <v>0</v>
      </c>
      <c r="Z196" s="47">
        <f t="shared" si="41"/>
        <v>0.11194936708860759</v>
      </c>
      <c r="AA196" s="47">
        <f t="shared" si="42"/>
        <v>0</v>
      </c>
      <c r="AB196" s="47">
        <f t="shared" si="43"/>
        <v>0</v>
      </c>
      <c r="AC196" s="47">
        <f t="shared" si="44"/>
        <v>0</v>
      </c>
      <c r="AD196" s="47">
        <f t="shared" si="45"/>
        <v>0</v>
      </c>
      <c r="AE196" s="47">
        <f t="shared" si="46"/>
        <v>0</v>
      </c>
      <c r="AF196" s="47">
        <f t="shared" si="47"/>
        <v>0</v>
      </c>
      <c r="AG196" s="47">
        <f t="shared" si="48"/>
        <v>0.385</v>
      </c>
      <c r="AH196" s="47">
        <f t="shared" si="49"/>
        <v>0</v>
      </c>
      <c r="AI196" s="47">
        <f t="shared" si="50"/>
        <v>0</v>
      </c>
      <c r="AJ196" s="47">
        <f t="shared" si="51"/>
        <v>0</v>
      </c>
      <c r="AK196" s="47">
        <f t="shared" si="52"/>
        <v>0</v>
      </c>
      <c r="AL196" s="47">
        <f t="shared" si="53"/>
        <v>0</v>
      </c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</row>
    <row r="197" spans="1:48" ht="15.75">
      <c r="A197" s="36">
        <v>1675</v>
      </c>
      <c r="B197" s="30"/>
      <c r="U197" s="39">
        <f t="shared" si="36"/>
        <v>0</v>
      </c>
      <c r="V197" s="39">
        <f t="shared" si="37"/>
        <v>0</v>
      </c>
      <c r="W197" s="39">
        <f t="shared" si="38"/>
        <v>0</v>
      </c>
      <c r="X197" s="39">
        <f t="shared" si="39"/>
        <v>0</v>
      </c>
      <c r="Y197" s="47">
        <f t="shared" si="40"/>
        <v>0</v>
      </c>
      <c r="Z197" s="47">
        <f t="shared" si="41"/>
        <v>0</v>
      </c>
      <c r="AA197" s="47">
        <f t="shared" si="42"/>
        <v>0</v>
      </c>
      <c r="AB197" s="47">
        <f t="shared" si="43"/>
        <v>0</v>
      </c>
      <c r="AC197" s="47">
        <f t="shared" si="44"/>
        <v>0</v>
      </c>
      <c r="AD197" s="47">
        <f t="shared" si="45"/>
        <v>0</v>
      </c>
      <c r="AE197" s="47">
        <f t="shared" si="46"/>
        <v>0</v>
      </c>
      <c r="AF197" s="47">
        <f t="shared" si="47"/>
        <v>0</v>
      </c>
      <c r="AG197" s="47">
        <f t="shared" si="48"/>
        <v>0</v>
      </c>
      <c r="AH197" s="47">
        <f t="shared" si="49"/>
        <v>0</v>
      </c>
      <c r="AI197" s="47">
        <f t="shared" si="50"/>
        <v>0</v>
      </c>
      <c r="AJ197" s="47">
        <f t="shared" si="51"/>
        <v>0</v>
      </c>
      <c r="AK197" s="47">
        <f t="shared" si="52"/>
        <v>0</v>
      </c>
      <c r="AL197" s="47">
        <f t="shared" si="53"/>
        <v>0</v>
      </c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</row>
    <row r="198" spans="1:48" ht="15.75">
      <c r="A198" s="36">
        <v>1676</v>
      </c>
      <c r="B198" s="30"/>
      <c r="H198" s="30">
        <v>8.158</v>
      </c>
      <c r="N198" s="30">
        <v>2.222</v>
      </c>
      <c r="U198" s="39">
        <f t="shared" si="36"/>
        <v>0</v>
      </c>
      <c r="V198" s="39">
        <f t="shared" si="37"/>
        <v>0</v>
      </c>
      <c r="W198" s="39">
        <f t="shared" si="38"/>
        <v>0</v>
      </c>
      <c r="X198" s="39">
        <f t="shared" si="39"/>
        <v>0</v>
      </c>
      <c r="Y198" s="47">
        <f t="shared" si="40"/>
        <v>0</v>
      </c>
      <c r="Z198" s="47">
        <f t="shared" si="41"/>
        <v>0</v>
      </c>
      <c r="AA198" s="47">
        <f t="shared" si="42"/>
        <v>0</v>
      </c>
      <c r="AB198" s="47">
        <f t="shared" si="43"/>
        <v>0</v>
      </c>
      <c r="AC198" s="47">
        <f t="shared" si="44"/>
        <v>0</v>
      </c>
      <c r="AD198" s="47">
        <f t="shared" si="45"/>
        <v>0</v>
      </c>
      <c r="AE198" s="47">
        <f t="shared" si="46"/>
        <v>0</v>
      </c>
      <c r="AF198" s="47">
        <f t="shared" si="47"/>
        <v>0</v>
      </c>
      <c r="AG198" s="47">
        <f t="shared" si="48"/>
        <v>2.222</v>
      </c>
      <c r="AH198" s="47">
        <f t="shared" si="49"/>
        <v>0</v>
      </c>
      <c r="AI198" s="47">
        <f t="shared" si="50"/>
        <v>0</v>
      </c>
      <c r="AJ198" s="47">
        <f t="shared" si="51"/>
        <v>0</v>
      </c>
      <c r="AK198" s="47">
        <f t="shared" si="52"/>
        <v>0</v>
      </c>
      <c r="AL198" s="47">
        <f t="shared" si="53"/>
        <v>0</v>
      </c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</row>
    <row r="199" spans="1:48" ht="15.75">
      <c r="A199" s="36">
        <v>1677</v>
      </c>
      <c r="B199" s="30"/>
      <c r="C199" s="30">
        <v>13.245</v>
      </c>
      <c r="E199" s="30">
        <v>12.98</v>
      </c>
      <c r="G199" s="30">
        <v>8.72</v>
      </c>
      <c r="H199" s="30">
        <v>7.695</v>
      </c>
      <c r="U199" s="39">
        <f t="shared" si="36"/>
        <v>0</v>
      </c>
      <c r="V199" s="39">
        <f t="shared" si="37"/>
        <v>0.2264102564102564</v>
      </c>
      <c r="W199" s="39">
        <f t="shared" si="38"/>
        <v>0</v>
      </c>
      <c r="X199" s="39">
        <f t="shared" si="39"/>
        <v>0.2218803418803419</v>
      </c>
      <c r="Y199" s="47">
        <f t="shared" si="40"/>
        <v>0</v>
      </c>
      <c r="Z199" s="47">
        <f t="shared" si="41"/>
        <v>0.11037974683544305</v>
      </c>
      <c r="AA199" s="47">
        <f t="shared" si="42"/>
        <v>0</v>
      </c>
      <c r="AB199" s="47">
        <f t="shared" si="43"/>
        <v>0</v>
      </c>
      <c r="AC199" s="47">
        <f t="shared" si="44"/>
        <v>0</v>
      </c>
      <c r="AD199" s="47">
        <f t="shared" si="45"/>
        <v>0</v>
      </c>
      <c r="AE199" s="47">
        <f t="shared" si="46"/>
        <v>0</v>
      </c>
      <c r="AF199" s="47">
        <f t="shared" si="47"/>
        <v>0</v>
      </c>
      <c r="AG199" s="47">
        <f t="shared" si="48"/>
        <v>0</v>
      </c>
      <c r="AH199" s="47">
        <f t="shared" si="49"/>
        <v>0</v>
      </c>
      <c r="AI199" s="47">
        <f t="shared" si="50"/>
        <v>0</v>
      </c>
      <c r="AJ199" s="47">
        <f t="shared" si="51"/>
        <v>0</v>
      </c>
      <c r="AK199" s="47">
        <f t="shared" si="52"/>
        <v>0</v>
      </c>
      <c r="AL199" s="47">
        <f t="shared" si="53"/>
        <v>0</v>
      </c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</row>
    <row r="200" spans="1:48" ht="15.75">
      <c r="A200" s="36">
        <v>1678</v>
      </c>
      <c r="B200" s="30">
        <v>19.47</v>
      </c>
      <c r="H200" s="30">
        <v>5.933</v>
      </c>
      <c r="U200" s="39">
        <f t="shared" si="36"/>
        <v>0.3328205128205128</v>
      </c>
      <c r="V200" s="39">
        <f t="shared" si="37"/>
        <v>0</v>
      </c>
      <c r="W200" s="39">
        <f t="shared" si="38"/>
        <v>0</v>
      </c>
      <c r="X200" s="39">
        <f t="shared" si="39"/>
        <v>0</v>
      </c>
      <c r="Y200" s="47">
        <f t="shared" si="40"/>
        <v>0</v>
      </c>
      <c r="Z200" s="47">
        <f t="shared" si="41"/>
        <v>0</v>
      </c>
      <c r="AA200" s="47">
        <f t="shared" si="42"/>
        <v>0</v>
      </c>
      <c r="AB200" s="47">
        <f t="shared" si="43"/>
        <v>0</v>
      </c>
      <c r="AC200" s="47">
        <f t="shared" si="44"/>
        <v>0</v>
      </c>
      <c r="AD200" s="47">
        <f t="shared" si="45"/>
        <v>0</v>
      </c>
      <c r="AE200" s="47">
        <f t="shared" si="46"/>
        <v>0</v>
      </c>
      <c r="AF200" s="47">
        <f t="shared" si="47"/>
        <v>0</v>
      </c>
      <c r="AG200" s="47">
        <f t="shared" si="48"/>
        <v>0</v>
      </c>
      <c r="AH200" s="47">
        <f t="shared" si="49"/>
        <v>0</v>
      </c>
      <c r="AI200" s="47">
        <f t="shared" si="50"/>
        <v>0</v>
      </c>
      <c r="AJ200" s="47">
        <f t="shared" si="51"/>
        <v>0</v>
      </c>
      <c r="AK200" s="47">
        <f t="shared" si="52"/>
        <v>0</v>
      </c>
      <c r="AL200" s="47">
        <f t="shared" si="53"/>
        <v>0</v>
      </c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</row>
    <row r="201" spans="1:48" ht="15.75">
      <c r="A201" s="36">
        <v>1679</v>
      </c>
      <c r="B201" s="30"/>
      <c r="U201" s="39">
        <f aca="true" t="shared" si="54" ref="U201:U263">+B201/58.5</f>
        <v>0</v>
      </c>
      <c r="V201" s="39">
        <f aca="true" t="shared" si="55" ref="V201:V264">+C201/58.5</f>
        <v>0</v>
      </c>
      <c r="W201" s="39">
        <f aca="true" t="shared" si="56" ref="W201:W264">+D201/58.5</f>
        <v>0</v>
      </c>
      <c r="X201" s="39">
        <f aca="true" t="shared" si="57" ref="X201:X264">+E201/58.5</f>
        <v>0</v>
      </c>
      <c r="Y201" s="47">
        <f aca="true" t="shared" si="58" ref="Y201:Y264">+F201/79</f>
        <v>0</v>
      </c>
      <c r="Z201" s="47">
        <f aca="true" t="shared" si="59" ref="Z201:Z264">+G201/79</f>
        <v>0</v>
      </c>
      <c r="AA201" s="47">
        <f aca="true" t="shared" si="60" ref="AA201:AA264">+I201/26.6</f>
        <v>0</v>
      </c>
      <c r="AB201" s="47">
        <f aca="true" t="shared" si="61" ref="AB201:AB264">+J201/26.6</f>
        <v>0</v>
      </c>
      <c r="AC201" s="47">
        <f aca="true" t="shared" si="62" ref="AC201:AC264">+J201/79</f>
        <v>0</v>
      </c>
      <c r="AD201" s="47">
        <f aca="true" t="shared" si="63" ref="AD201:AD264">+K201/58.5</f>
        <v>0</v>
      </c>
      <c r="AE201" s="47">
        <f aca="true" t="shared" si="64" ref="AE201:AE264">+L201/79</f>
        <v>0</v>
      </c>
      <c r="AF201" s="47">
        <f aca="true" t="shared" si="65" ref="AF201:AF264">+M201/79</f>
        <v>0</v>
      </c>
      <c r="AG201" s="47">
        <f aca="true" t="shared" si="66" ref="AG201:AG264">+N201</f>
        <v>0</v>
      </c>
      <c r="AH201" s="47">
        <f aca="true" t="shared" si="67" ref="AH201:AH264">+O201/79</f>
        <v>0</v>
      </c>
      <c r="AI201" s="47">
        <f aca="true" t="shared" si="68" ref="AI201:AI264">+P201/79</f>
        <v>0</v>
      </c>
      <c r="AJ201" s="47">
        <f aca="true" t="shared" si="69" ref="AJ201:AJ264">+Q201/79</f>
        <v>0</v>
      </c>
      <c r="AK201" s="47">
        <f aca="true" t="shared" si="70" ref="AK201:AK264">+R201/79</f>
        <v>0</v>
      </c>
      <c r="AL201" s="47">
        <f aca="true" t="shared" si="71" ref="AL201:AL264">+S201/79</f>
        <v>0</v>
      </c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</row>
    <row r="202" spans="1:48" ht="15.75">
      <c r="A202" s="36">
        <v>1680</v>
      </c>
      <c r="B202" s="30">
        <v>25.96</v>
      </c>
      <c r="H202" s="30">
        <v>6.588</v>
      </c>
      <c r="U202" s="39">
        <f t="shared" si="54"/>
        <v>0.4437606837606838</v>
      </c>
      <c r="V202" s="39">
        <f t="shared" si="55"/>
        <v>0</v>
      </c>
      <c r="W202" s="39">
        <f t="shared" si="56"/>
        <v>0</v>
      </c>
      <c r="X202" s="39">
        <f t="shared" si="57"/>
        <v>0</v>
      </c>
      <c r="Y202" s="47">
        <f t="shared" si="58"/>
        <v>0</v>
      </c>
      <c r="Z202" s="47">
        <f t="shared" si="59"/>
        <v>0</v>
      </c>
      <c r="AA202" s="47">
        <f t="shared" si="60"/>
        <v>0</v>
      </c>
      <c r="AB202" s="47">
        <f t="shared" si="61"/>
        <v>0</v>
      </c>
      <c r="AC202" s="47">
        <f t="shared" si="62"/>
        <v>0</v>
      </c>
      <c r="AD202" s="47">
        <f t="shared" si="63"/>
        <v>0</v>
      </c>
      <c r="AE202" s="47">
        <f t="shared" si="64"/>
        <v>0</v>
      </c>
      <c r="AF202" s="47">
        <f t="shared" si="65"/>
        <v>0</v>
      </c>
      <c r="AG202" s="47">
        <f t="shared" si="66"/>
        <v>0</v>
      </c>
      <c r="AH202" s="47">
        <f t="shared" si="67"/>
        <v>0</v>
      </c>
      <c r="AI202" s="47">
        <f t="shared" si="68"/>
        <v>0</v>
      </c>
      <c r="AJ202" s="47">
        <f t="shared" si="69"/>
        <v>0</v>
      </c>
      <c r="AK202" s="47">
        <f t="shared" si="70"/>
        <v>0</v>
      </c>
      <c r="AL202" s="47">
        <f t="shared" si="71"/>
        <v>0</v>
      </c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</row>
    <row r="203" spans="1:48" ht="15.75">
      <c r="A203" s="36">
        <v>1681</v>
      </c>
      <c r="B203" s="30"/>
      <c r="G203" s="30">
        <v>9.271</v>
      </c>
      <c r="U203" s="39">
        <f t="shared" si="54"/>
        <v>0</v>
      </c>
      <c r="V203" s="39">
        <f t="shared" si="55"/>
        <v>0</v>
      </c>
      <c r="W203" s="39">
        <f t="shared" si="56"/>
        <v>0</v>
      </c>
      <c r="X203" s="39">
        <f t="shared" si="57"/>
        <v>0</v>
      </c>
      <c r="Y203" s="47">
        <f t="shared" si="58"/>
        <v>0</v>
      </c>
      <c r="Z203" s="47">
        <f t="shared" si="59"/>
        <v>0.11735443037974684</v>
      </c>
      <c r="AA203" s="47">
        <f t="shared" si="60"/>
        <v>0</v>
      </c>
      <c r="AB203" s="47">
        <f t="shared" si="61"/>
        <v>0</v>
      </c>
      <c r="AC203" s="47">
        <f t="shared" si="62"/>
        <v>0</v>
      </c>
      <c r="AD203" s="47">
        <f t="shared" si="63"/>
        <v>0</v>
      </c>
      <c r="AE203" s="47">
        <f t="shared" si="64"/>
        <v>0</v>
      </c>
      <c r="AF203" s="47">
        <f t="shared" si="65"/>
        <v>0</v>
      </c>
      <c r="AG203" s="47">
        <f t="shared" si="66"/>
        <v>0</v>
      </c>
      <c r="AH203" s="47">
        <f t="shared" si="67"/>
        <v>0</v>
      </c>
      <c r="AI203" s="47">
        <f t="shared" si="68"/>
        <v>0</v>
      </c>
      <c r="AJ203" s="47">
        <f t="shared" si="69"/>
        <v>0</v>
      </c>
      <c r="AK203" s="47">
        <f t="shared" si="70"/>
        <v>0</v>
      </c>
      <c r="AL203" s="47">
        <f t="shared" si="71"/>
        <v>0</v>
      </c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</row>
    <row r="204" spans="1:48" ht="15.75">
      <c r="A204" s="36">
        <v>1682</v>
      </c>
      <c r="B204" s="30"/>
      <c r="F204" s="30">
        <v>12.98</v>
      </c>
      <c r="H204" s="30">
        <v>9.271</v>
      </c>
      <c r="N204" s="30">
        <v>1.854</v>
      </c>
      <c r="U204" s="39">
        <f t="shared" si="54"/>
        <v>0</v>
      </c>
      <c r="V204" s="39">
        <f t="shared" si="55"/>
        <v>0</v>
      </c>
      <c r="W204" s="39">
        <f t="shared" si="56"/>
        <v>0</v>
      </c>
      <c r="X204" s="39">
        <f t="shared" si="57"/>
        <v>0</v>
      </c>
      <c r="Y204" s="47">
        <f t="shared" si="58"/>
        <v>0.16430379746835444</v>
      </c>
      <c r="Z204" s="47">
        <f t="shared" si="59"/>
        <v>0</v>
      </c>
      <c r="AA204" s="47">
        <f t="shared" si="60"/>
        <v>0</v>
      </c>
      <c r="AB204" s="47">
        <f t="shared" si="61"/>
        <v>0</v>
      </c>
      <c r="AC204" s="47">
        <f t="shared" si="62"/>
        <v>0</v>
      </c>
      <c r="AD204" s="47">
        <f t="shared" si="63"/>
        <v>0</v>
      </c>
      <c r="AE204" s="47">
        <f t="shared" si="64"/>
        <v>0</v>
      </c>
      <c r="AF204" s="47">
        <f t="shared" si="65"/>
        <v>0</v>
      </c>
      <c r="AG204" s="47">
        <f t="shared" si="66"/>
        <v>1.854</v>
      </c>
      <c r="AH204" s="47">
        <f t="shared" si="67"/>
        <v>0</v>
      </c>
      <c r="AI204" s="47">
        <f t="shared" si="68"/>
        <v>0</v>
      </c>
      <c r="AJ204" s="47">
        <f t="shared" si="69"/>
        <v>0</v>
      </c>
      <c r="AK204" s="47">
        <f t="shared" si="70"/>
        <v>0</v>
      </c>
      <c r="AL204" s="47">
        <f t="shared" si="71"/>
        <v>0</v>
      </c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</row>
    <row r="205" spans="1:48" ht="15.75">
      <c r="A205" s="36">
        <v>1683</v>
      </c>
      <c r="B205" s="30">
        <v>9.378</v>
      </c>
      <c r="F205" s="30">
        <v>13.509</v>
      </c>
      <c r="H205" s="30">
        <v>14.097</v>
      </c>
      <c r="M205" s="30">
        <v>22.203</v>
      </c>
      <c r="N205" s="30">
        <v>2.242</v>
      </c>
      <c r="U205" s="39">
        <f t="shared" si="54"/>
        <v>0.16030769230769232</v>
      </c>
      <c r="V205" s="39">
        <f t="shared" si="55"/>
        <v>0</v>
      </c>
      <c r="W205" s="39">
        <f t="shared" si="56"/>
        <v>0</v>
      </c>
      <c r="X205" s="39">
        <f t="shared" si="57"/>
        <v>0</v>
      </c>
      <c r="Y205" s="47">
        <f t="shared" si="58"/>
        <v>0.171</v>
      </c>
      <c r="Z205" s="47">
        <f t="shared" si="59"/>
        <v>0</v>
      </c>
      <c r="AA205" s="47">
        <f t="shared" si="60"/>
        <v>0</v>
      </c>
      <c r="AB205" s="47">
        <f t="shared" si="61"/>
        <v>0</v>
      </c>
      <c r="AC205" s="47">
        <f t="shared" si="62"/>
        <v>0</v>
      </c>
      <c r="AD205" s="47">
        <f t="shared" si="63"/>
        <v>0</v>
      </c>
      <c r="AE205" s="47">
        <f t="shared" si="64"/>
        <v>0</v>
      </c>
      <c r="AF205" s="47">
        <f t="shared" si="65"/>
        <v>0.2810506329113924</v>
      </c>
      <c r="AG205" s="47">
        <f t="shared" si="66"/>
        <v>2.242</v>
      </c>
      <c r="AH205" s="47">
        <f t="shared" si="67"/>
        <v>0</v>
      </c>
      <c r="AI205" s="47">
        <f t="shared" si="68"/>
        <v>0</v>
      </c>
      <c r="AJ205" s="47">
        <f t="shared" si="69"/>
        <v>0</v>
      </c>
      <c r="AK205" s="47">
        <f t="shared" si="70"/>
        <v>0</v>
      </c>
      <c r="AL205" s="47">
        <f t="shared" si="71"/>
        <v>0</v>
      </c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</row>
    <row r="206" spans="1:48" ht="15.75">
      <c r="A206" s="36">
        <v>1684</v>
      </c>
      <c r="B206" s="30"/>
      <c r="H206" s="30">
        <v>11.941</v>
      </c>
      <c r="I206" s="30">
        <v>9.006</v>
      </c>
      <c r="U206" s="39">
        <f t="shared" si="54"/>
        <v>0</v>
      </c>
      <c r="V206" s="39">
        <f t="shared" si="55"/>
        <v>0</v>
      </c>
      <c r="W206" s="39">
        <f t="shared" si="56"/>
        <v>0</v>
      </c>
      <c r="X206" s="39">
        <f t="shared" si="57"/>
        <v>0</v>
      </c>
      <c r="Y206" s="47">
        <f t="shared" si="58"/>
        <v>0</v>
      </c>
      <c r="Z206" s="47">
        <f t="shared" si="59"/>
        <v>0</v>
      </c>
      <c r="AA206" s="47">
        <f t="shared" si="60"/>
        <v>0.3385714285714286</v>
      </c>
      <c r="AB206" s="47">
        <f t="shared" si="61"/>
        <v>0</v>
      </c>
      <c r="AC206" s="47">
        <f t="shared" si="62"/>
        <v>0</v>
      </c>
      <c r="AD206" s="47">
        <f t="shared" si="63"/>
        <v>0</v>
      </c>
      <c r="AE206" s="47">
        <f t="shared" si="64"/>
        <v>0</v>
      </c>
      <c r="AF206" s="47">
        <f t="shared" si="65"/>
        <v>0</v>
      </c>
      <c r="AG206" s="47">
        <f t="shared" si="66"/>
        <v>0</v>
      </c>
      <c r="AH206" s="47">
        <f t="shared" si="67"/>
        <v>0</v>
      </c>
      <c r="AI206" s="47">
        <f t="shared" si="68"/>
        <v>0</v>
      </c>
      <c r="AJ206" s="47">
        <f t="shared" si="69"/>
        <v>0</v>
      </c>
      <c r="AK206" s="47">
        <f t="shared" si="70"/>
        <v>0</v>
      </c>
      <c r="AL206" s="47">
        <f t="shared" si="71"/>
        <v>0</v>
      </c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</row>
    <row r="207" spans="1:48" ht="15.75">
      <c r="A207" s="36">
        <v>1685</v>
      </c>
      <c r="B207" s="30"/>
      <c r="H207" s="30">
        <v>54.036</v>
      </c>
      <c r="K207" s="30">
        <v>38.796</v>
      </c>
      <c r="N207" s="30">
        <v>4.503</v>
      </c>
      <c r="U207" s="39">
        <f t="shared" si="54"/>
        <v>0</v>
      </c>
      <c r="V207" s="39">
        <f t="shared" si="55"/>
        <v>0</v>
      </c>
      <c r="W207" s="39">
        <f t="shared" si="56"/>
        <v>0</v>
      </c>
      <c r="X207" s="39">
        <f t="shared" si="57"/>
        <v>0</v>
      </c>
      <c r="Y207" s="47">
        <f t="shared" si="58"/>
        <v>0</v>
      </c>
      <c r="Z207" s="47">
        <f t="shared" si="59"/>
        <v>0</v>
      </c>
      <c r="AA207" s="47">
        <f t="shared" si="60"/>
        <v>0</v>
      </c>
      <c r="AB207" s="47">
        <f t="shared" si="61"/>
        <v>0</v>
      </c>
      <c r="AC207" s="47">
        <f t="shared" si="62"/>
        <v>0</v>
      </c>
      <c r="AD207" s="47">
        <f t="shared" si="63"/>
        <v>0.6631794871794872</v>
      </c>
      <c r="AE207" s="47">
        <f t="shared" si="64"/>
        <v>0</v>
      </c>
      <c r="AF207" s="47">
        <f t="shared" si="65"/>
        <v>0</v>
      </c>
      <c r="AG207" s="47">
        <f t="shared" si="66"/>
        <v>4.503</v>
      </c>
      <c r="AH207" s="47">
        <f t="shared" si="67"/>
        <v>0</v>
      </c>
      <c r="AI207" s="47">
        <f t="shared" si="68"/>
        <v>0</v>
      </c>
      <c r="AJ207" s="47">
        <f t="shared" si="69"/>
        <v>0</v>
      </c>
      <c r="AK207" s="47">
        <f t="shared" si="70"/>
        <v>0</v>
      </c>
      <c r="AL207" s="47">
        <f t="shared" si="71"/>
        <v>0</v>
      </c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</row>
    <row r="208" spans="1:48" ht="15.75">
      <c r="A208" s="36">
        <v>1686</v>
      </c>
      <c r="B208" s="30">
        <v>38.725</v>
      </c>
      <c r="H208" s="30">
        <v>12.92</v>
      </c>
      <c r="U208" s="39">
        <f t="shared" si="54"/>
        <v>0.661965811965812</v>
      </c>
      <c r="V208" s="39">
        <f t="shared" si="55"/>
        <v>0</v>
      </c>
      <c r="W208" s="39">
        <f t="shared" si="56"/>
        <v>0</v>
      </c>
      <c r="X208" s="39">
        <f t="shared" si="57"/>
        <v>0</v>
      </c>
      <c r="Y208" s="47">
        <f t="shared" si="58"/>
        <v>0</v>
      </c>
      <c r="Z208" s="47">
        <f t="shared" si="59"/>
        <v>0</v>
      </c>
      <c r="AA208" s="47">
        <f t="shared" si="60"/>
        <v>0</v>
      </c>
      <c r="AB208" s="47">
        <f t="shared" si="61"/>
        <v>0</v>
      </c>
      <c r="AC208" s="47">
        <f t="shared" si="62"/>
        <v>0</v>
      </c>
      <c r="AD208" s="47">
        <f t="shared" si="63"/>
        <v>0</v>
      </c>
      <c r="AE208" s="47">
        <f t="shared" si="64"/>
        <v>0</v>
      </c>
      <c r="AF208" s="47">
        <f t="shared" si="65"/>
        <v>0</v>
      </c>
      <c r="AG208" s="47">
        <f t="shared" si="66"/>
        <v>0</v>
      </c>
      <c r="AH208" s="47">
        <f t="shared" si="67"/>
        <v>0</v>
      </c>
      <c r="AI208" s="47">
        <f t="shared" si="68"/>
        <v>0</v>
      </c>
      <c r="AJ208" s="47">
        <f t="shared" si="69"/>
        <v>0</v>
      </c>
      <c r="AK208" s="47">
        <f t="shared" si="70"/>
        <v>0</v>
      </c>
      <c r="AL208" s="47">
        <f t="shared" si="71"/>
        <v>0</v>
      </c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</row>
    <row r="209" spans="1:48" ht="15.75">
      <c r="A209" s="36">
        <v>1687</v>
      </c>
      <c r="B209" s="30"/>
      <c r="H209" s="30">
        <v>15.508</v>
      </c>
      <c r="U209" s="39">
        <f t="shared" si="54"/>
        <v>0</v>
      </c>
      <c r="V209" s="39">
        <f t="shared" si="55"/>
        <v>0</v>
      </c>
      <c r="W209" s="39">
        <f t="shared" si="56"/>
        <v>0</v>
      </c>
      <c r="X209" s="39">
        <f t="shared" si="57"/>
        <v>0</v>
      </c>
      <c r="Y209" s="47">
        <f t="shared" si="58"/>
        <v>0</v>
      </c>
      <c r="Z209" s="47">
        <f t="shared" si="59"/>
        <v>0</v>
      </c>
      <c r="AA209" s="47">
        <f t="shared" si="60"/>
        <v>0</v>
      </c>
      <c r="AB209" s="47">
        <f t="shared" si="61"/>
        <v>0</v>
      </c>
      <c r="AC209" s="47">
        <f t="shared" si="62"/>
        <v>0</v>
      </c>
      <c r="AD209" s="47">
        <f t="shared" si="63"/>
        <v>0</v>
      </c>
      <c r="AE209" s="47">
        <f t="shared" si="64"/>
        <v>0</v>
      </c>
      <c r="AF209" s="47">
        <f t="shared" si="65"/>
        <v>0</v>
      </c>
      <c r="AG209" s="47">
        <f t="shared" si="66"/>
        <v>0</v>
      </c>
      <c r="AH209" s="47">
        <f t="shared" si="67"/>
        <v>0</v>
      </c>
      <c r="AI209" s="47">
        <f t="shared" si="68"/>
        <v>0</v>
      </c>
      <c r="AJ209" s="47">
        <f t="shared" si="69"/>
        <v>0</v>
      </c>
      <c r="AK209" s="47">
        <f t="shared" si="70"/>
        <v>0</v>
      </c>
      <c r="AL209" s="47">
        <f t="shared" si="71"/>
        <v>0</v>
      </c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</row>
    <row r="210" spans="1:48" ht="15.75">
      <c r="A210" s="36">
        <v>1688</v>
      </c>
      <c r="B210" s="30"/>
      <c r="H210" s="30">
        <v>8.0869</v>
      </c>
      <c r="U210" s="39">
        <f t="shared" si="54"/>
        <v>0</v>
      </c>
      <c r="V210" s="39">
        <f t="shared" si="55"/>
        <v>0</v>
      </c>
      <c r="W210" s="39">
        <f t="shared" si="56"/>
        <v>0</v>
      </c>
      <c r="X210" s="39">
        <f t="shared" si="57"/>
        <v>0</v>
      </c>
      <c r="Y210" s="47">
        <f t="shared" si="58"/>
        <v>0</v>
      </c>
      <c r="Z210" s="47">
        <f t="shared" si="59"/>
        <v>0</v>
      </c>
      <c r="AA210" s="47">
        <f t="shared" si="60"/>
        <v>0</v>
      </c>
      <c r="AB210" s="47">
        <f t="shared" si="61"/>
        <v>0</v>
      </c>
      <c r="AC210" s="47">
        <f t="shared" si="62"/>
        <v>0</v>
      </c>
      <c r="AD210" s="47">
        <f t="shared" si="63"/>
        <v>0</v>
      </c>
      <c r="AE210" s="47">
        <f t="shared" si="64"/>
        <v>0</v>
      </c>
      <c r="AF210" s="47">
        <f t="shared" si="65"/>
        <v>0</v>
      </c>
      <c r="AG210" s="47">
        <f t="shared" si="66"/>
        <v>0</v>
      </c>
      <c r="AH210" s="47">
        <f t="shared" si="67"/>
        <v>0</v>
      </c>
      <c r="AI210" s="47">
        <f t="shared" si="68"/>
        <v>0</v>
      </c>
      <c r="AJ210" s="47">
        <f t="shared" si="69"/>
        <v>0</v>
      </c>
      <c r="AK210" s="47">
        <f t="shared" si="70"/>
        <v>0</v>
      </c>
      <c r="AL210" s="47">
        <f t="shared" si="71"/>
        <v>0</v>
      </c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</row>
    <row r="211" spans="1:48" ht="15.75">
      <c r="A211" s="36">
        <v>1689</v>
      </c>
      <c r="B211" s="30"/>
      <c r="H211" s="30">
        <v>11.118</v>
      </c>
      <c r="U211" s="39">
        <f t="shared" si="54"/>
        <v>0</v>
      </c>
      <c r="V211" s="39">
        <f t="shared" si="55"/>
        <v>0</v>
      </c>
      <c r="W211" s="39">
        <f t="shared" si="56"/>
        <v>0</v>
      </c>
      <c r="X211" s="39">
        <f t="shared" si="57"/>
        <v>0</v>
      </c>
      <c r="Y211" s="47">
        <f t="shared" si="58"/>
        <v>0</v>
      </c>
      <c r="Z211" s="47">
        <f t="shared" si="59"/>
        <v>0</v>
      </c>
      <c r="AA211" s="47">
        <f t="shared" si="60"/>
        <v>0</v>
      </c>
      <c r="AB211" s="47">
        <f t="shared" si="61"/>
        <v>0</v>
      </c>
      <c r="AC211" s="47">
        <f t="shared" si="62"/>
        <v>0</v>
      </c>
      <c r="AD211" s="47">
        <f t="shared" si="63"/>
        <v>0</v>
      </c>
      <c r="AE211" s="47">
        <f t="shared" si="64"/>
        <v>0</v>
      </c>
      <c r="AF211" s="47">
        <f t="shared" si="65"/>
        <v>0</v>
      </c>
      <c r="AG211" s="47">
        <f t="shared" si="66"/>
        <v>0</v>
      </c>
      <c r="AH211" s="47">
        <f t="shared" si="67"/>
        <v>0</v>
      </c>
      <c r="AI211" s="47">
        <f t="shared" si="68"/>
        <v>0</v>
      </c>
      <c r="AJ211" s="47">
        <f t="shared" si="69"/>
        <v>0</v>
      </c>
      <c r="AK211" s="47">
        <f t="shared" si="70"/>
        <v>0</v>
      </c>
      <c r="AL211" s="47">
        <f t="shared" si="71"/>
        <v>0</v>
      </c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</row>
    <row r="212" spans="1:48" ht="15.75">
      <c r="A212" s="36">
        <v>1690</v>
      </c>
      <c r="B212" s="30"/>
      <c r="U212" s="39">
        <f t="shared" si="54"/>
        <v>0</v>
      </c>
      <c r="V212" s="39">
        <f t="shared" si="55"/>
        <v>0</v>
      </c>
      <c r="W212" s="39">
        <f t="shared" si="56"/>
        <v>0</v>
      </c>
      <c r="X212" s="39">
        <f t="shared" si="57"/>
        <v>0</v>
      </c>
      <c r="Y212" s="47">
        <f t="shared" si="58"/>
        <v>0</v>
      </c>
      <c r="Z212" s="47">
        <f t="shared" si="59"/>
        <v>0</v>
      </c>
      <c r="AA212" s="47">
        <f t="shared" si="60"/>
        <v>0</v>
      </c>
      <c r="AB212" s="47">
        <f t="shared" si="61"/>
        <v>0</v>
      </c>
      <c r="AC212" s="47">
        <f t="shared" si="62"/>
        <v>0</v>
      </c>
      <c r="AD212" s="47">
        <f t="shared" si="63"/>
        <v>0</v>
      </c>
      <c r="AE212" s="47">
        <f t="shared" si="64"/>
        <v>0</v>
      </c>
      <c r="AF212" s="47">
        <f t="shared" si="65"/>
        <v>0</v>
      </c>
      <c r="AG212" s="47">
        <f t="shared" si="66"/>
        <v>0</v>
      </c>
      <c r="AH212" s="47">
        <f t="shared" si="67"/>
        <v>0</v>
      </c>
      <c r="AI212" s="47">
        <f t="shared" si="68"/>
        <v>0</v>
      </c>
      <c r="AJ212" s="47">
        <f t="shared" si="69"/>
        <v>0</v>
      </c>
      <c r="AK212" s="47">
        <f t="shared" si="70"/>
        <v>0</v>
      </c>
      <c r="AL212" s="47">
        <f t="shared" si="71"/>
        <v>0</v>
      </c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</row>
    <row r="213" spans="1:48" ht="15.75">
      <c r="A213" s="36">
        <v>1691</v>
      </c>
      <c r="B213" s="30"/>
      <c r="C213" s="30">
        <v>16.21</v>
      </c>
      <c r="E213" s="30">
        <v>10.176</v>
      </c>
      <c r="H213" s="30">
        <v>9.018</v>
      </c>
      <c r="U213" s="39">
        <f t="shared" si="54"/>
        <v>0</v>
      </c>
      <c r="V213" s="39">
        <f t="shared" si="55"/>
        <v>0.2770940170940171</v>
      </c>
      <c r="W213" s="39">
        <f t="shared" si="56"/>
        <v>0</v>
      </c>
      <c r="X213" s="39">
        <f t="shared" si="57"/>
        <v>0.17394871794871794</v>
      </c>
      <c r="Y213" s="47">
        <f t="shared" si="58"/>
        <v>0</v>
      </c>
      <c r="Z213" s="47">
        <f t="shared" si="59"/>
        <v>0</v>
      </c>
      <c r="AA213" s="47">
        <f t="shared" si="60"/>
        <v>0</v>
      </c>
      <c r="AB213" s="47">
        <f t="shared" si="61"/>
        <v>0</v>
      </c>
      <c r="AC213" s="47">
        <f t="shared" si="62"/>
        <v>0</v>
      </c>
      <c r="AD213" s="47">
        <f t="shared" si="63"/>
        <v>0</v>
      </c>
      <c r="AE213" s="47">
        <f t="shared" si="64"/>
        <v>0</v>
      </c>
      <c r="AF213" s="47">
        <f t="shared" si="65"/>
        <v>0</v>
      </c>
      <c r="AG213" s="47">
        <f t="shared" si="66"/>
        <v>0</v>
      </c>
      <c r="AH213" s="47">
        <f t="shared" si="67"/>
        <v>0</v>
      </c>
      <c r="AI213" s="47">
        <f t="shared" si="68"/>
        <v>0</v>
      </c>
      <c r="AJ213" s="47">
        <f t="shared" si="69"/>
        <v>0</v>
      </c>
      <c r="AK213" s="47">
        <f t="shared" si="70"/>
        <v>0</v>
      </c>
      <c r="AL213" s="47">
        <f t="shared" si="71"/>
        <v>0</v>
      </c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</row>
    <row r="214" spans="1:48" ht="15.75">
      <c r="A214" s="36">
        <v>1692</v>
      </c>
      <c r="B214" s="30"/>
      <c r="F214" s="30">
        <v>13.509</v>
      </c>
      <c r="H214" s="30">
        <v>9.438</v>
      </c>
      <c r="O214" s="30">
        <v>49.53</v>
      </c>
      <c r="R214" s="30">
        <v>84.055</v>
      </c>
      <c r="S214" s="30">
        <v>26.117</v>
      </c>
      <c r="U214" s="39">
        <f t="shared" si="54"/>
        <v>0</v>
      </c>
      <c r="V214" s="39">
        <f t="shared" si="55"/>
        <v>0</v>
      </c>
      <c r="W214" s="39">
        <f t="shared" si="56"/>
        <v>0</v>
      </c>
      <c r="X214" s="39">
        <f t="shared" si="57"/>
        <v>0</v>
      </c>
      <c r="Y214" s="47">
        <f t="shared" si="58"/>
        <v>0.171</v>
      </c>
      <c r="Z214" s="47">
        <f t="shared" si="59"/>
        <v>0</v>
      </c>
      <c r="AA214" s="47">
        <f t="shared" si="60"/>
        <v>0</v>
      </c>
      <c r="AB214" s="47">
        <f t="shared" si="61"/>
        <v>0</v>
      </c>
      <c r="AC214" s="47">
        <f t="shared" si="62"/>
        <v>0</v>
      </c>
      <c r="AD214" s="47">
        <f t="shared" si="63"/>
        <v>0</v>
      </c>
      <c r="AE214" s="47">
        <f t="shared" si="64"/>
        <v>0</v>
      </c>
      <c r="AF214" s="47">
        <f t="shared" si="65"/>
        <v>0</v>
      </c>
      <c r="AG214" s="47">
        <f t="shared" si="66"/>
        <v>0</v>
      </c>
      <c r="AH214" s="47">
        <f t="shared" si="67"/>
        <v>0.6269620253164557</v>
      </c>
      <c r="AI214" s="47">
        <f t="shared" si="68"/>
        <v>0</v>
      </c>
      <c r="AJ214" s="47">
        <f t="shared" si="69"/>
        <v>0</v>
      </c>
      <c r="AK214" s="47">
        <f t="shared" si="70"/>
        <v>1.063987341772152</v>
      </c>
      <c r="AL214" s="47">
        <f t="shared" si="71"/>
        <v>0.33059493670886075</v>
      </c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</row>
    <row r="215" spans="1:48" ht="15.75">
      <c r="A215" s="36">
        <v>1693</v>
      </c>
      <c r="B215" s="30"/>
      <c r="G215" s="30">
        <v>17.334</v>
      </c>
      <c r="H215" s="30">
        <v>11.823</v>
      </c>
      <c r="U215" s="39">
        <f t="shared" si="54"/>
        <v>0</v>
      </c>
      <c r="V215" s="39">
        <f t="shared" si="55"/>
        <v>0</v>
      </c>
      <c r="W215" s="39">
        <f t="shared" si="56"/>
        <v>0</v>
      </c>
      <c r="X215" s="39">
        <f t="shared" si="57"/>
        <v>0</v>
      </c>
      <c r="Y215" s="47">
        <f t="shared" si="58"/>
        <v>0</v>
      </c>
      <c r="Z215" s="47">
        <f t="shared" si="59"/>
        <v>0.21941772151898734</v>
      </c>
      <c r="AA215" s="47">
        <f t="shared" si="60"/>
        <v>0</v>
      </c>
      <c r="AB215" s="47">
        <f t="shared" si="61"/>
        <v>0</v>
      </c>
      <c r="AC215" s="47">
        <f t="shared" si="62"/>
        <v>0</v>
      </c>
      <c r="AD215" s="47">
        <f t="shared" si="63"/>
        <v>0</v>
      </c>
      <c r="AE215" s="47">
        <f t="shared" si="64"/>
        <v>0</v>
      </c>
      <c r="AF215" s="47">
        <f t="shared" si="65"/>
        <v>0</v>
      </c>
      <c r="AG215" s="47">
        <f t="shared" si="66"/>
        <v>0</v>
      </c>
      <c r="AH215" s="47">
        <f t="shared" si="67"/>
        <v>0</v>
      </c>
      <c r="AI215" s="47">
        <f t="shared" si="68"/>
        <v>0</v>
      </c>
      <c r="AJ215" s="47">
        <f t="shared" si="69"/>
        <v>0</v>
      </c>
      <c r="AK215" s="47">
        <f t="shared" si="70"/>
        <v>0</v>
      </c>
      <c r="AL215" s="47">
        <f t="shared" si="71"/>
        <v>0</v>
      </c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</row>
    <row r="216" spans="1:48" ht="15.75">
      <c r="A216" s="36">
        <v>1694</v>
      </c>
      <c r="B216" s="30"/>
      <c r="G216" s="30">
        <v>12.244</v>
      </c>
      <c r="H216" s="30">
        <v>13.896</v>
      </c>
      <c r="U216" s="39">
        <f t="shared" si="54"/>
        <v>0</v>
      </c>
      <c r="V216" s="39">
        <f t="shared" si="55"/>
        <v>0</v>
      </c>
      <c r="W216" s="39">
        <f t="shared" si="56"/>
        <v>0</v>
      </c>
      <c r="X216" s="39">
        <f t="shared" si="57"/>
        <v>0</v>
      </c>
      <c r="Y216" s="47">
        <f t="shared" si="58"/>
        <v>0</v>
      </c>
      <c r="Z216" s="47">
        <f t="shared" si="59"/>
        <v>0.1549873417721519</v>
      </c>
      <c r="AA216" s="47">
        <f t="shared" si="60"/>
        <v>0</v>
      </c>
      <c r="AB216" s="47">
        <f t="shared" si="61"/>
        <v>0</v>
      </c>
      <c r="AC216" s="47">
        <f t="shared" si="62"/>
        <v>0</v>
      </c>
      <c r="AD216" s="47">
        <f t="shared" si="63"/>
        <v>0</v>
      </c>
      <c r="AE216" s="47">
        <f t="shared" si="64"/>
        <v>0</v>
      </c>
      <c r="AF216" s="47">
        <f t="shared" si="65"/>
        <v>0</v>
      </c>
      <c r="AG216" s="47">
        <f t="shared" si="66"/>
        <v>0</v>
      </c>
      <c r="AH216" s="47">
        <f t="shared" si="67"/>
        <v>0</v>
      </c>
      <c r="AI216" s="47">
        <f t="shared" si="68"/>
        <v>0</v>
      </c>
      <c r="AJ216" s="47">
        <f t="shared" si="69"/>
        <v>0</v>
      </c>
      <c r="AK216" s="47">
        <f t="shared" si="70"/>
        <v>0</v>
      </c>
      <c r="AL216" s="47">
        <f t="shared" si="71"/>
        <v>0</v>
      </c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</row>
    <row r="217" spans="1:48" ht="15.75">
      <c r="A217" s="36">
        <v>1695</v>
      </c>
      <c r="B217" s="30"/>
      <c r="F217" s="30">
        <v>35.457</v>
      </c>
      <c r="H217" s="30">
        <v>14.183</v>
      </c>
      <c r="R217" s="30">
        <v>77.451</v>
      </c>
      <c r="S217" s="30">
        <v>94.674</v>
      </c>
      <c r="U217" s="39">
        <f t="shared" si="54"/>
        <v>0</v>
      </c>
      <c r="V217" s="39">
        <f t="shared" si="55"/>
        <v>0</v>
      </c>
      <c r="W217" s="39">
        <f t="shared" si="56"/>
        <v>0</v>
      </c>
      <c r="X217" s="39">
        <f t="shared" si="57"/>
        <v>0</v>
      </c>
      <c r="Y217" s="47">
        <f t="shared" si="58"/>
        <v>0.4488227848101266</v>
      </c>
      <c r="Z217" s="47">
        <f t="shared" si="59"/>
        <v>0</v>
      </c>
      <c r="AA217" s="47">
        <f t="shared" si="60"/>
        <v>0</v>
      </c>
      <c r="AB217" s="47">
        <f t="shared" si="61"/>
        <v>0</v>
      </c>
      <c r="AC217" s="47">
        <f t="shared" si="62"/>
        <v>0</v>
      </c>
      <c r="AD217" s="47">
        <f t="shared" si="63"/>
        <v>0</v>
      </c>
      <c r="AE217" s="47">
        <f t="shared" si="64"/>
        <v>0</v>
      </c>
      <c r="AF217" s="47">
        <f t="shared" si="65"/>
        <v>0</v>
      </c>
      <c r="AG217" s="47">
        <f t="shared" si="66"/>
        <v>0</v>
      </c>
      <c r="AH217" s="47">
        <f t="shared" si="67"/>
        <v>0</v>
      </c>
      <c r="AI217" s="47">
        <f t="shared" si="68"/>
        <v>0</v>
      </c>
      <c r="AJ217" s="47">
        <f t="shared" si="69"/>
        <v>0</v>
      </c>
      <c r="AK217" s="47">
        <f t="shared" si="70"/>
        <v>0.9803924050632911</v>
      </c>
      <c r="AL217" s="47">
        <f t="shared" si="71"/>
        <v>1.1984050632911394</v>
      </c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</row>
    <row r="218" spans="1:48" ht="15.75">
      <c r="A218" s="36">
        <v>1696</v>
      </c>
      <c r="B218" s="30"/>
      <c r="C218" s="30">
        <v>24.536</v>
      </c>
      <c r="E218" s="30">
        <v>21.83</v>
      </c>
      <c r="G218" s="30">
        <v>31.518</v>
      </c>
      <c r="H218" s="30">
        <v>9.507</v>
      </c>
      <c r="U218" s="39">
        <f t="shared" si="54"/>
        <v>0</v>
      </c>
      <c r="V218" s="39">
        <f t="shared" si="55"/>
        <v>0.41941880341880344</v>
      </c>
      <c r="W218" s="39">
        <f t="shared" si="56"/>
        <v>0</v>
      </c>
      <c r="X218" s="39">
        <f t="shared" si="57"/>
        <v>0.37316239316239314</v>
      </c>
      <c r="Y218" s="47">
        <f t="shared" si="58"/>
        <v>0</v>
      </c>
      <c r="Z218" s="47">
        <f t="shared" si="59"/>
        <v>0.3989620253164557</v>
      </c>
      <c r="AA218" s="47">
        <f t="shared" si="60"/>
        <v>0</v>
      </c>
      <c r="AB218" s="47">
        <f t="shared" si="61"/>
        <v>0</v>
      </c>
      <c r="AC218" s="47">
        <f t="shared" si="62"/>
        <v>0</v>
      </c>
      <c r="AD218" s="47">
        <f t="shared" si="63"/>
        <v>0</v>
      </c>
      <c r="AE218" s="47">
        <f t="shared" si="64"/>
        <v>0</v>
      </c>
      <c r="AF218" s="47">
        <f t="shared" si="65"/>
        <v>0</v>
      </c>
      <c r="AG218" s="47">
        <f t="shared" si="66"/>
        <v>0</v>
      </c>
      <c r="AH218" s="47">
        <f t="shared" si="67"/>
        <v>0</v>
      </c>
      <c r="AI218" s="47">
        <f t="shared" si="68"/>
        <v>0</v>
      </c>
      <c r="AJ218" s="47">
        <f t="shared" si="69"/>
        <v>0</v>
      </c>
      <c r="AK218" s="47">
        <f t="shared" si="70"/>
        <v>0</v>
      </c>
      <c r="AL218" s="47">
        <f t="shared" si="71"/>
        <v>0</v>
      </c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</row>
    <row r="219" spans="1:48" ht="15.75">
      <c r="A219" s="36">
        <v>1697</v>
      </c>
      <c r="B219" s="30">
        <v>32.652</v>
      </c>
      <c r="F219" s="30">
        <v>19.32</v>
      </c>
      <c r="U219" s="39">
        <f t="shared" si="54"/>
        <v>0.5581538461538462</v>
      </c>
      <c r="V219" s="39">
        <f t="shared" si="55"/>
        <v>0</v>
      </c>
      <c r="W219" s="39">
        <f t="shared" si="56"/>
        <v>0</v>
      </c>
      <c r="X219" s="39">
        <f t="shared" si="57"/>
        <v>0</v>
      </c>
      <c r="Y219" s="47">
        <f t="shared" si="58"/>
        <v>0.24455696202531646</v>
      </c>
      <c r="Z219" s="47">
        <f t="shared" si="59"/>
        <v>0</v>
      </c>
      <c r="AA219" s="47">
        <f t="shared" si="60"/>
        <v>0</v>
      </c>
      <c r="AB219" s="47">
        <f t="shared" si="61"/>
        <v>0</v>
      </c>
      <c r="AC219" s="47">
        <f t="shared" si="62"/>
        <v>0</v>
      </c>
      <c r="AD219" s="47">
        <f t="shared" si="63"/>
        <v>0</v>
      </c>
      <c r="AE219" s="47">
        <f t="shared" si="64"/>
        <v>0</v>
      </c>
      <c r="AF219" s="47">
        <f t="shared" si="65"/>
        <v>0</v>
      </c>
      <c r="AG219" s="47">
        <f t="shared" si="66"/>
        <v>0</v>
      </c>
      <c r="AH219" s="47">
        <f t="shared" si="67"/>
        <v>0</v>
      </c>
      <c r="AI219" s="47">
        <f t="shared" si="68"/>
        <v>0</v>
      </c>
      <c r="AJ219" s="47">
        <f t="shared" si="69"/>
        <v>0</v>
      </c>
      <c r="AK219" s="47">
        <f t="shared" si="70"/>
        <v>0</v>
      </c>
      <c r="AL219" s="47">
        <f t="shared" si="71"/>
        <v>0</v>
      </c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</row>
    <row r="220" spans="1:48" ht="15.75">
      <c r="A220" s="36">
        <v>1698</v>
      </c>
      <c r="B220" s="30"/>
      <c r="U220" s="39">
        <f t="shared" si="54"/>
        <v>0</v>
      </c>
      <c r="V220" s="39">
        <f t="shared" si="55"/>
        <v>0</v>
      </c>
      <c r="W220" s="39">
        <f t="shared" si="56"/>
        <v>0</v>
      </c>
      <c r="X220" s="39">
        <f t="shared" si="57"/>
        <v>0</v>
      </c>
      <c r="Y220" s="47">
        <f t="shared" si="58"/>
        <v>0</v>
      </c>
      <c r="Z220" s="47">
        <f t="shared" si="59"/>
        <v>0</v>
      </c>
      <c r="AA220" s="47">
        <f t="shared" si="60"/>
        <v>0</v>
      </c>
      <c r="AB220" s="47">
        <f t="shared" si="61"/>
        <v>0</v>
      </c>
      <c r="AC220" s="47">
        <f t="shared" si="62"/>
        <v>0</v>
      </c>
      <c r="AD220" s="47">
        <f t="shared" si="63"/>
        <v>0</v>
      </c>
      <c r="AE220" s="47">
        <f t="shared" si="64"/>
        <v>0</v>
      </c>
      <c r="AF220" s="47">
        <f t="shared" si="65"/>
        <v>0</v>
      </c>
      <c r="AG220" s="47">
        <f t="shared" si="66"/>
        <v>0</v>
      </c>
      <c r="AH220" s="47">
        <f t="shared" si="67"/>
        <v>0</v>
      </c>
      <c r="AI220" s="47">
        <f t="shared" si="68"/>
        <v>0</v>
      </c>
      <c r="AJ220" s="47">
        <f t="shared" si="69"/>
        <v>0</v>
      </c>
      <c r="AK220" s="47">
        <f t="shared" si="70"/>
        <v>0</v>
      </c>
      <c r="AL220" s="47">
        <f t="shared" si="71"/>
        <v>0</v>
      </c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</row>
    <row r="221" spans="1:48" ht="15.75">
      <c r="A221" s="36">
        <v>1699</v>
      </c>
      <c r="B221" s="30"/>
      <c r="C221" s="30">
        <v>32.416</v>
      </c>
      <c r="E221" s="30">
        <v>22.598</v>
      </c>
      <c r="F221" s="30">
        <v>17.366</v>
      </c>
      <c r="H221" s="30">
        <v>15.995</v>
      </c>
      <c r="U221" s="39">
        <f t="shared" si="54"/>
        <v>0</v>
      </c>
      <c r="V221" s="39">
        <f t="shared" si="55"/>
        <v>0.554119658119658</v>
      </c>
      <c r="W221" s="39">
        <f t="shared" si="56"/>
        <v>0</v>
      </c>
      <c r="X221" s="39">
        <f t="shared" si="57"/>
        <v>0.38629059829059825</v>
      </c>
      <c r="Y221" s="47">
        <f t="shared" si="58"/>
        <v>0.21982278481012657</v>
      </c>
      <c r="Z221" s="47">
        <f t="shared" si="59"/>
        <v>0</v>
      </c>
      <c r="AA221" s="47">
        <f t="shared" si="60"/>
        <v>0</v>
      </c>
      <c r="AB221" s="47">
        <f t="shared" si="61"/>
        <v>0</v>
      </c>
      <c r="AC221" s="47">
        <f t="shared" si="62"/>
        <v>0</v>
      </c>
      <c r="AD221" s="47">
        <f t="shared" si="63"/>
        <v>0</v>
      </c>
      <c r="AE221" s="47">
        <f t="shared" si="64"/>
        <v>0</v>
      </c>
      <c r="AF221" s="47">
        <f t="shared" si="65"/>
        <v>0</v>
      </c>
      <c r="AG221" s="47">
        <f t="shared" si="66"/>
        <v>0</v>
      </c>
      <c r="AH221" s="47">
        <f t="shared" si="67"/>
        <v>0</v>
      </c>
      <c r="AI221" s="47">
        <f t="shared" si="68"/>
        <v>0</v>
      </c>
      <c r="AJ221" s="47">
        <f t="shared" si="69"/>
        <v>0</v>
      </c>
      <c r="AK221" s="47">
        <f t="shared" si="70"/>
        <v>0</v>
      </c>
      <c r="AL221" s="47">
        <f t="shared" si="71"/>
        <v>0</v>
      </c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</row>
    <row r="222" spans="1:48" ht="15.75">
      <c r="A222" s="36">
        <v>1700</v>
      </c>
      <c r="B222" s="30">
        <v>29.942</v>
      </c>
      <c r="E222" s="30">
        <v>22.188</v>
      </c>
      <c r="F222" s="30">
        <v>20.675</v>
      </c>
      <c r="K222" s="30">
        <v>22.062</v>
      </c>
      <c r="M222" s="30">
        <v>25.214</v>
      </c>
      <c r="U222" s="39">
        <f t="shared" si="54"/>
        <v>0.5118290598290598</v>
      </c>
      <c r="V222" s="39">
        <f t="shared" si="55"/>
        <v>0</v>
      </c>
      <c r="W222" s="39">
        <f t="shared" si="56"/>
        <v>0</v>
      </c>
      <c r="X222" s="39">
        <f t="shared" si="57"/>
        <v>0.3792820512820513</v>
      </c>
      <c r="Y222" s="47">
        <f t="shared" si="58"/>
        <v>0.2617088607594937</v>
      </c>
      <c r="Z222" s="47">
        <f t="shared" si="59"/>
        <v>0</v>
      </c>
      <c r="AA222" s="47">
        <f t="shared" si="60"/>
        <v>0</v>
      </c>
      <c r="AB222" s="47">
        <f t="shared" si="61"/>
        <v>0</v>
      </c>
      <c r="AC222" s="47">
        <f t="shared" si="62"/>
        <v>0</v>
      </c>
      <c r="AD222" s="47">
        <f t="shared" si="63"/>
        <v>0.37712820512820516</v>
      </c>
      <c r="AE222" s="47">
        <f t="shared" si="64"/>
        <v>0</v>
      </c>
      <c r="AF222" s="47">
        <f t="shared" si="65"/>
        <v>0.3191645569620253</v>
      </c>
      <c r="AG222" s="47">
        <f t="shared" si="66"/>
        <v>0</v>
      </c>
      <c r="AH222" s="47">
        <f t="shared" si="67"/>
        <v>0</v>
      </c>
      <c r="AI222" s="47">
        <f t="shared" si="68"/>
        <v>0</v>
      </c>
      <c r="AJ222" s="47">
        <f t="shared" si="69"/>
        <v>0</v>
      </c>
      <c r="AK222" s="47">
        <f t="shared" si="70"/>
        <v>0</v>
      </c>
      <c r="AL222" s="47">
        <f t="shared" si="71"/>
        <v>0</v>
      </c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</row>
    <row r="223" spans="1:48" ht="15.75">
      <c r="A223" s="36">
        <v>1701</v>
      </c>
      <c r="B223" s="30"/>
      <c r="F223" s="30">
        <v>20.675</v>
      </c>
      <c r="H223" s="30">
        <v>17.287</v>
      </c>
      <c r="K223" s="30">
        <v>15.144</v>
      </c>
      <c r="N223" s="30">
        <v>1.835</v>
      </c>
      <c r="U223" s="39">
        <f t="shared" si="54"/>
        <v>0</v>
      </c>
      <c r="V223" s="39">
        <f t="shared" si="55"/>
        <v>0</v>
      </c>
      <c r="W223" s="39">
        <f t="shared" si="56"/>
        <v>0</v>
      </c>
      <c r="X223" s="39">
        <f t="shared" si="57"/>
        <v>0</v>
      </c>
      <c r="Y223" s="47">
        <f t="shared" si="58"/>
        <v>0.2617088607594937</v>
      </c>
      <c r="Z223" s="47">
        <f t="shared" si="59"/>
        <v>0</v>
      </c>
      <c r="AA223" s="47">
        <f t="shared" si="60"/>
        <v>0</v>
      </c>
      <c r="AB223" s="47">
        <f t="shared" si="61"/>
        <v>0</v>
      </c>
      <c r="AC223" s="47">
        <f t="shared" si="62"/>
        <v>0</v>
      </c>
      <c r="AD223" s="47">
        <f t="shared" si="63"/>
        <v>0.25887179487179485</v>
      </c>
      <c r="AE223" s="47">
        <f t="shared" si="64"/>
        <v>0</v>
      </c>
      <c r="AF223" s="47">
        <f t="shared" si="65"/>
        <v>0</v>
      </c>
      <c r="AG223" s="47">
        <f t="shared" si="66"/>
        <v>1.835</v>
      </c>
      <c r="AH223" s="47">
        <f t="shared" si="67"/>
        <v>0</v>
      </c>
      <c r="AI223" s="47">
        <f t="shared" si="68"/>
        <v>0</v>
      </c>
      <c r="AJ223" s="47">
        <f t="shared" si="69"/>
        <v>0</v>
      </c>
      <c r="AK223" s="47">
        <f t="shared" si="70"/>
        <v>0</v>
      </c>
      <c r="AL223" s="47">
        <f t="shared" si="71"/>
        <v>0</v>
      </c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</row>
    <row r="224" spans="1:48" ht="15.75">
      <c r="A224" s="36">
        <v>1702</v>
      </c>
      <c r="B224" s="30">
        <v>23.638</v>
      </c>
      <c r="C224" s="30">
        <v>31.518</v>
      </c>
      <c r="F224" s="30">
        <v>22.251</v>
      </c>
      <c r="H224" s="30">
        <v>14.183</v>
      </c>
      <c r="K224" s="30">
        <v>23.638</v>
      </c>
      <c r="R224" s="30">
        <v>51.216</v>
      </c>
      <c r="S224" s="30">
        <v>51.216</v>
      </c>
      <c r="U224" s="39">
        <f t="shared" si="54"/>
        <v>0.4040683760683761</v>
      </c>
      <c r="V224" s="39">
        <f t="shared" si="55"/>
        <v>0.5387692307692308</v>
      </c>
      <c r="W224" s="39">
        <f t="shared" si="56"/>
        <v>0</v>
      </c>
      <c r="X224" s="39">
        <f t="shared" si="57"/>
        <v>0</v>
      </c>
      <c r="Y224" s="47">
        <f t="shared" si="58"/>
        <v>0.2816582278481013</v>
      </c>
      <c r="Z224" s="47">
        <f t="shared" si="59"/>
        <v>0</v>
      </c>
      <c r="AA224" s="47">
        <f t="shared" si="60"/>
        <v>0</v>
      </c>
      <c r="AB224" s="47">
        <f t="shared" si="61"/>
        <v>0</v>
      </c>
      <c r="AC224" s="47">
        <f t="shared" si="62"/>
        <v>0</v>
      </c>
      <c r="AD224" s="47">
        <f t="shared" si="63"/>
        <v>0.4040683760683761</v>
      </c>
      <c r="AE224" s="47">
        <f t="shared" si="64"/>
        <v>0</v>
      </c>
      <c r="AF224" s="47">
        <f t="shared" si="65"/>
        <v>0</v>
      </c>
      <c r="AG224" s="47">
        <f t="shared" si="66"/>
        <v>0</v>
      </c>
      <c r="AH224" s="47">
        <f t="shared" si="67"/>
        <v>0</v>
      </c>
      <c r="AI224" s="47">
        <f t="shared" si="68"/>
        <v>0</v>
      </c>
      <c r="AJ224" s="47">
        <f t="shared" si="69"/>
        <v>0</v>
      </c>
      <c r="AK224" s="47">
        <f t="shared" si="70"/>
        <v>0.6483037974683544</v>
      </c>
      <c r="AL224" s="47">
        <f t="shared" si="71"/>
        <v>0.6483037974683544</v>
      </c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</row>
    <row r="225" spans="1:48" ht="15.75">
      <c r="A225" s="36">
        <v>1703</v>
      </c>
      <c r="B225" s="30">
        <v>17.334</v>
      </c>
      <c r="C225" s="30">
        <v>14.183</v>
      </c>
      <c r="E225" s="30">
        <v>7.091</v>
      </c>
      <c r="F225" s="30">
        <v>9.439</v>
      </c>
      <c r="H225" s="30">
        <v>6.303</v>
      </c>
      <c r="I225" s="30">
        <v>7.879</v>
      </c>
      <c r="U225" s="39">
        <f t="shared" si="54"/>
        <v>0.2963076923076923</v>
      </c>
      <c r="V225" s="39">
        <f t="shared" si="55"/>
        <v>0.24244444444444443</v>
      </c>
      <c r="W225" s="39">
        <f t="shared" si="56"/>
        <v>0</v>
      </c>
      <c r="X225" s="39">
        <f t="shared" si="57"/>
        <v>0.12121367521367522</v>
      </c>
      <c r="Y225" s="47">
        <f t="shared" si="58"/>
        <v>0.11948101265822784</v>
      </c>
      <c r="Z225" s="47">
        <f t="shared" si="59"/>
        <v>0</v>
      </c>
      <c r="AA225" s="47">
        <f t="shared" si="60"/>
        <v>0.29620300751879697</v>
      </c>
      <c r="AB225" s="47">
        <f t="shared" si="61"/>
        <v>0</v>
      </c>
      <c r="AC225" s="47">
        <f t="shared" si="62"/>
        <v>0</v>
      </c>
      <c r="AD225" s="47">
        <f t="shared" si="63"/>
        <v>0</v>
      </c>
      <c r="AE225" s="47">
        <f t="shared" si="64"/>
        <v>0</v>
      </c>
      <c r="AF225" s="47">
        <f t="shared" si="65"/>
        <v>0</v>
      </c>
      <c r="AG225" s="47">
        <f t="shared" si="66"/>
        <v>0</v>
      </c>
      <c r="AH225" s="47">
        <f t="shared" si="67"/>
        <v>0</v>
      </c>
      <c r="AI225" s="47">
        <f t="shared" si="68"/>
        <v>0</v>
      </c>
      <c r="AJ225" s="47">
        <f t="shared" si="69"/>
        <v>0</v>
      </c>
      <c r="AK225" s="47">
        <f t="shared" si="70"/>
        <v>0</v>
      </c>
      <c r="AL225" s="47">
        <f t="shared" si="71"/>
        <v>0</v>
      </c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</row>
    <row r="226" spans="1:48" ht="15.75">
      <c r="A226" s="36">
        <v>1704</v>
      </c>
      <c r="B226" s="30"/>
      <c r="F226" s="30">
        <v>16.216</v>
      </c>
      <c r="H226" s="30">
        <v>13.631</v>
      </c>
      <c r="U226" s="39">
        <f t="shared" si="54"/>
        <v>0</v>
      </c>
      <c r="V226" s="39">
        <f t="shared" si="55"/>
        <v>0</v>
      </c>
      <c r="W226" s="39">
        <f t="shared" si="56"/>
        <v>0</v>
      </c>
      <c r="X226" s="39">
        <f t="shared" si="57"/>
        <v>0</v>
      </c>
      <c r="Y226" s="47">
        <f t="shared" si="58"/>
        <v>0.20526582278481015</v>
      </c>
      <c r="Z226" s="47">
        <f t="shared" si="59"/>
        <v>0</v>
      </c>
      <c r="AA226" s="47">
        <f t="shared" si="60"/>
        <v>0</v>
      </c>
      <c r="AB226" s="47">
        <f t="shared" si="61"/>
        <v>0</v>
      </c>
      <c r="AC226" s="47">
        <f t="shared" si="62"/>
        <v>0</v>
      </c>
      <c r="AD226" s="47">
        <f t="shared" si="63"/>
        <v>0</v>
      </c>
      <c r="AE226" s="47">
        <f t="shared" si="64"/>
        <v>0</v>
      </c>
      <c r="AF226" s="47">
        <f t="shared" si="65"/>
        <v>0</v>
      </c>
      <c r="AG226" s="47">
        <f t="shared" si="66"/>
        <v>0</v>
      </c>
      <c r="AH226" s="47">
        <f t="shared" si="67"/>
        <v>0</v>
      </c>
      <c r="AI226" s="47">
        <f t="shared" si="68"/>
        <v>0</v>
      </c>
      <c r="AJ226" s="47">
        <f t="shared" si="69"/>
        <v>0</v>
      </c>
      <c r="AK226" s="47">
        <f t="shared" si="70"/>
        <v>0</v>
      </c>
      <c r="AL226" s="47">
        <f t="shared" si="71"/>
        <v>0</v>
      </c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</row>
    <row r="227" spans="1:48" ht="15.75">
      <c r="A227" s="36">
        <v>1705</v>
      </c>
      <c r="B227" s="30"/>
      <c r="C227" s="30">
        <v>20.66</v>
      </c>
      <c r="D227" s="30">
        <v>14.64</v>
      </c>
      <c r="F227" s="30">
        <v>15.38</v>
      </c>
      <c r="H227" s="30">
        <v>14.402</v>
      </c>
      <c r="U227" s="39">
        <f t="shared" si="54"/>
        <v>0</v>
      </c>
      <c r="V227" s="39">
        <f t="shared" si="55"/>
        <v>0.3531623931623932</v>
      </c>
      <c r="W227" s="39">
        <f t="shared" si="56"/>
        <v>0.25025641025641027</v>
      </c>
      <c r="X227" s="39">
        <f t="shared" si="57"/>
        <v>0</v>
      </c>
      <c r="Y227" s="47">
        <f t="shared" si="58"/>
        <v>0.19468354430379747</v>
      </c>
      <c r="Z227" s="47">
        <f t="shared" si="59"/>
        <v>0</v>
      </c>
      <c r="AA227" s="47">
        <f t="shared" si="60"/>
        <v>0</v>
      </c>
      <c r="AB227" s="47">
        <f t="shared" si="61"/>
        <v>0</v>
      </c>
      <c r="AC227" s="47">
        <f t="shared" si="62"/>
        <v>0</v>
      </c>
      <c r="AD227" s="47">
        <f t="shared" si="63"/>
        <v>0</v>
      </c>
      <c r="AE227" s="47">
        <f t="shared" si="64"/>
        <v>0</v>
      </c>
      <c r="AF227" s="47">
        <f t="shared" si="65"/>
        <v>0</v>
      </c>
      <c r="AG227" s="47">
        <f t="shared" si="66"/>
        <v>0</v>
      </c>
      <c r="AH227" s="47">
        <f t="shared" si="67"/>
        <v>0</v>
      </c>
      <c r="AI227" s="47">
        <f t="shared" si="68"/>
        <v>0</v>
      </c>
      <c r="AJ227" s="47">
        <f t="shared" si="69"/>
        <v>0</v>
      </c>
      <c r="AK227" s="47">
        <f t="shared" si="70"/>
        <v>0</v>
      </c>
      <c r="AL227" s="47">
        <f t="shared" si="71"/>
        <v>0</v>
      </c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</row>
    <row r="228" spans="1:48" ht="15.75">
      <c r="A228" s="36">
        <v>1706</v>
      </c>
      <c r="B228" s="30">
        <v>25.214</v>
      </c>
      <c r="F228" s="30">
        <v>15.948</v>
      </c>
      <c r="H228" s="30">
        <v>13.993</v>
      </c>
      <c r="N228" s="30">
        <v>1.835</v>
      </c>
      <c r="U228" s="39">
        <f t="shared" si="54"/>
        <v>0.43100854700854696</v>
      </c>
      <c r="V228" s="39">
        <f t="shared" si="55"/>
        <v>0</v>
      </c>
      <c r="W228" s="39">
        <f t="shared" si="56"/>
        <v>0</v>
      </c>
      <c r="X228" s="39">
        <f t="shared" si="57"/>
        <v>0</v>
      </c>
      <c r="Y228" s="47">
        <f t="shared" si="58"/>
        <v>0.20187341772151898</v>
      </c>
      <c r="Z228" s="47">
        <f t="shared" si="59"/>
        <v>0</v>
      </c>
      <c r="AA228" s="47">
        <f t="shared" si="60"/>
        <v>0</v>
      </c>
      <c r="AB228" s="47">
        <f t="shared" si="61"/>
        <v>0</v>
      </c>
      <c r="AC228" s="47">
        <f t="shared" si="62"/>
        <v>0</v>
      </c>
      <c r="AD228" s="47">
        <f t="shared" si="63"/>
        <v>0</v>
      </c>
      <c r="AE228" s="47">
        <f t="shared" si="64"/>
        <v>0</v>
      </c>
      <c r="AF228" s="47">
        <f t="shared" si="65"/>
        <v>0</v>
      </c>
      <c r="AG228" s="47">
        <f t="shared" si="66"/>
        <v>1.835</v>
      </c>
      <c r="AH228" s="47">
        <f t="shared" si="67"/>
        <v>0</v>
      </c>
      <c r="AI228" s="47">
        <f t="shared" si="68"/>
        <v>0</v>
      </c>
      <c r="AJ228" s="47">
        <f t="shared" si="69"/>
        <v>0</v>
      </c>
      <c r="AK228" s="47">
        <f t="shared" si="70"/>
        <v>0</v>
      </c>
      <c r="AL228" s="47">
        <f t="shared" si="71"/>
        <v>0</v>
      </c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</row>
    <row r="229" spans="1:48" ht="15.75">
      <c r="A229" s="36">
        <v>1707</v>
      </c>
      <c r="B229" s="30">
        <v>25.356</v>
      </c>
      <c r="C229" s="30">
        <v>29.327</v>
      </c>
      <c r="E229" s="30">
        <v>19.698</v>
      </c>
      <c r="F229" s="30">
        <v>16.846</v>
      </c>
      <c r="H229" s="30">
        <v>13.702</v>
      </c>
      <c r="N229" s="30">
        <v>2.206</v>
      </c>
      <c r="U229" s="39">
        <f t="shared" si="54"/>
        <v>0.43343589743589744</v>
      </c>
      <c r="V229" s="39">
        <f t="shared" si="55"/>
        <v>0.5013162393162394</v>
      </c>
      <c r="W229" s="39">
        <f t="shared" si="56"/>
        <v>0</v>
      </c>
      <c r="X229" s="39">
        <f t="shared" si="57"/>
        <v>0.33671794871794875</v>
      </c>
      <c r="Y229" s="47">
        <f t="shared" si="58"/>
        <v>0.21324050632911393</v>
      </c>
      <c r="Z229" s="47">
        <f t="shared" si="59"/>
        <v>0</v>
      </c>
      <c r="AA229" s="47">
        <f t="shared" si="60"/>
        <v>0</v>
      </c>
      <c r="AB229" s="47">
        <f t="shared" si="61"/>
        <v>0</v>
      </c>
      <c r="AC229" s="47">
        <f t="shared" si="62"/>
        <v>0</v>
      </c>
      <c r="AD229" s="47">
        <f t="shared" si="63"/>
        <v>0</v>
      </c>
      <c r="AE229" s="47">
        <f t="shared" si="64"/>
        <v>0</v>
      </c>
      <c r="AF229" s="47">
        <f t="shared" si="65"/>
        <v>0</v>
      </c>
      <c r="AG229" s="47">
        <f t="shared" si="66"/>
        <v>2.206</v>
      </c>
      <c r="AH229" s="47">
        <f t="shared" si="67"/>
        <v>0</v>
      </c>
      <c r="AI229" s="47">
        <f t="shared" si="68"/>
        <v>0</v>
      </c>
      <c r="AJ229" s="47">
        <f t="shared" si="69"/>
        <v>0</v>
      </c>
      <c r="AK229" s="47">
        <f t="shared" si="70"/>
        <v>0</v>
      </c>
      <c r="AL229" s="47">
        <f t="shared" si="71"/>
        <v>0</v>
      </c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</row>
    <row r="230" spans="1:48" ht="15.75">
      <c r="A230" s="36">
        <v>1708</v>
      </c>
      <c r="B230" s="30"/>
      <c r="C230" s="30">
        <v>26.569</v>
      </c>
      <c r="E230" s="30">
        <v>21.684</v>
      </c>
      <c r="F230" s="30">
        <v>19.367</v>
      </c>
      <c r="H230" s="30">
        <v>18.059</v>
      </c>
      <c r="N230" s="30">
        <v>1.812</v>
      </c>
      <c r="U230" s="39">
        <f t="shared" si="54"/>
        <v>0</v>
      </c>
      <c r="V230" s="39">
        <f t="shared" si="55"/>
        <v>0.4541709401709402</v>
      </c>
      <c r="W230" s="39">
        <f t="shared" si="56"/>
        <v>0</v>
      </c>
      <c r="X230" s="39">
        <f t="shared" si="57"/>
        <v>0.3706666666666667</v>
      </c>
      <c r="Y230" s="47">
        <f t="shared" si="58"/>
        <v>0.24515189873417723</v>
      </c>
      <c r="Z230" s="47">
        <f t="shared" si="59"/>
        <v>0</v>
      </c>
      <c r="AA230" s="47">
        <f t="shared" si="60"/>
        <v>0</v>
      </c>
      <c r="AB230" s="47">
        <f t="shared" si="61"/>
        <v>0</v>
      </c>
      <c r="AC230" s="47">
        <f t="shared" si="62"/>
        <v>0</v>
      </c>
      <c r="AD230" s="47">
        <f t="shared" si="63"/>
        <v>0</v>
      </c>
      <c r="AE230" s="47">
        <f t="shared" si="64"/>
        <v>0</v>
      </c>
      <c r="AF230" s="47">
        <f t="shared" si="65"/>
        <v>0</v>
      </c>
      <c r="AG230" s="47">
        <f t="shared" si="66"/>
        <v>1.812</v>
      </c>
      <c r="AH230" s="47">
        <f t="shared" si="67"/>
        <v>0</v>
      </c>
      <c r="AI230" s="47">
        <f t="shared" si="68"/>
        <v>0</v>
      </c>
      <c r="AJ230" s="47">
        <f t="shared" si="69"/>
        <v>0</v>
      </c>
      <c r="AK230" s="47">
        <f t="shared" si="70"/>
        <v>0</v>
      </c>
      <c r="AL230" s="47">
        <f t="shared" si="71"/>
        <v>0</v>
      </c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</row>
    <row r="231" spans="1:48" ht="15.75">
      <c r="A231" s="36">
        <v>1709</v>
      </c>
      <c r="B231" s="30"/>
      <c r="C231" s="30">
        <v>31.518</v>
      </c>
      <c r="E231" s="30">
        <v>22.929</v>
      </c>
      <c r="N231" s="30">
        <v>1.812</v>
      </c>
      <c r="U231" s="39">
        <f t="shared" si="54"/>
        <v>0</v>
      </c>
      <c r="V231" s="39">
        <f t="shared" si="55"/>
        <v>0.5387692307692308</v>
      </c>
      <c r="W231" s="39">
        <f t="shared" si="56"/>
        <v>0</v>
      </c>
      <c r="X231" s="39">
        <f t="shared" si="57"/>
        <v>0.39194871794871794</v>
      </c>
      <c r="Y231" s="47">
        <f t="shared" si="58"/>
        <v>0</v>
      </c>
      <c r="Z231" s="47">
        <f t="shared" si="59"/>
        <v>0</v>
      </c>
      <c r="AA231" s="47">
        <f t="shared" si="60"/>
        <v>0</v>
      </c>
      <c r="AB231" s="47">
        <f t="shared" si="61"/>
        <v>0</v>
      </c>
      <c r="AC231" s="47">
        <f t="shared" si="62"/>
        <v>0</v>
      </c>
      <c r="AD231" s="47">
        <f t="shared" si="63"/>
        <v>0</v>
      </c>
      <c r="AE231" s="47">
        <f t="shared" si="64"/>
        <v>0</v>
      </c>
      <c r="AF231" s="47">
        <f t="shared" si="65"/>
        <v>0</v>
      </c>
      <c r="AG231" s="47">
        <f t="shared" si="66"/>
        <v>1.812</v>
      </c>
      <c r="AH231" s="47">
        <f t="shared" si="67"/>
        <v>0</v>
      </c>
      <c r="AI231" s="47">
        <f t="shared" si="68"/>
        <v>0</v>
      </c>
      <c r="AJ231" s="47">
        <f t="shared" si="69"/>
        <v>0</v>
      </c>
      <c r="AK231" s="47">
        <f t="shared" si="70"/>
        <v>0</v>
      </c>
      <c r="AL231" s="47">
        <f t="shared" si="71"/>
        <v>0</v>
      </c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</row>
    <row r="232" spans="1:48" ht="15.75">
      <c r="A232" s="36">
        <v>1710</v>
      </c>
      <c r="B232" s="30"/>
      <c r="G232" s="30">
        <v>16.562</v>
      </c>
      <c r="H232" s="30">
        <v>13.232</v>
      </c>
      <c r="U232" s="39">
        <f t="shared" si="54"/>
        <v>0</v>
      </c>
      <c r="V232" s="39">
        <f t="shared" si="55"/>
        <v>0</v>
      </c>
      <c r="W232" s="39">
        <f t="shared" si="56"/>
        <v>0</v>
      </c>
      <c r="X232" s="39">
        <f t="shared" si="57"/>
        <v>0</v>
      </c>
      <c r="Y232" s="47">
        <f t="shared" si="58"/>
        <v>0</v>
      </c>
      <c r="Z232" s="47">
        <f t="shared" si="59"/>
        <v>0.20964556962025319</v>
      </c>
      <c r="AA232" s="47">
        <f t="shared" si="60"/>
        <v>0</v>
      </c>
      <c r="AB232" s="47">
        <f t="shared" si="61"/>
        <v>0</v>
      </c>
      <c r="AC232" s="47">
        <f t="shared" si="62"/>
        <v>0</v>
      </c>
      <c r="AD232" s="47">
        <f t="shared" si="63"/>
        <v>0</v>
      </c>
      <c r="AE232" s="47">
        <f t="shared" si="64"/>
        <v>0</v>
      </c>
      <c r="AF232" s="47">
        <f t="shared" si="65"/>
        <v>0</v>
      </c>
      <c r="AG232" s="47">
        <f t="shared" si="66"/>
        <v>0</v>
      </c>
      <c r="AH232" s="47">
        <f t="shared" si="67"/>
        <v>0</v>
      </c>
      <c r="AI232" s="47">
        <f t="shared" si="68"/>
        <v>0</v>
      </c>
      <c r="AJ232" s="47">
        <f t="shared" si="69"/>
        <v>0</v>
      </c>
      <c r="AK232" s="47">
        <f t="shared" si="70"/>
        <v>0</v>
      </c>
      <c r="AL232" s="47">
        <f t="shared" si="71"/>
        <v>0</v>
      </c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</row>
    <row r="233" spans="1:48" ht="15.75">
      <c r="A233" s="36">
        <v>1711</v>
      </c>
      <c r="B233" s="30"/>
      <c r="C233" s="30">
        <v>17.397</v>
      </c>
      <c r="E233" s="30">
        <v>14.971</v>
      </c>
      <c r="G233" s="30">
        <v>12.749</v>
      </c>
      <c r="H233" s="30">
        <v>9.36</v>
      </c>
      <c r="U233" s="39">
        <f t="shared" si="54"/>
        <v>0</v>
      </c>
      <c r="V233" s="39">
        <f t="shared" si="55"/>
        <v>0.29738461538461536</v>
      </c>
      <c r="W233" s="39">
        <f t="shared" si="56"/>
        <v>0</v>
      </c>
      <c r="X233" s="39">
        <f t="shared" si="57"/>
        <v>0.2559145299145299</v>
      </c>
      <c r="Y233" s="47">
        <f t="shared" si="58"/>
        <v>0</v>
      </c>
      <c r="Z233" s="47">
        <f t="shared" si="59"/>
        <v>0.16137974683544304</v>
      </c>
      <c r="AA233" s="47">
        <f t="shared" si="60"/>
        <v>0</v>
      </c>
      <c r="AB233" s="47">
        <f t="shared" si="61"/>
        <v>0</v>
      </c>
      <c r="AC233" s="47">
        <f t="shared" si="62"/>
        <v>0</v>
      </c>
      <c r="AD233" s="47">
        <f t="shared" si="63"/>
        <v>0</v>
      </c>
      <c r="AE233" s="47">
        <f t="shared" si="64"/>
        <v>0</v>
      </c>
      <c r="AF233" s="47">
        <f t="shared" si="65"/>
        <v>0</v>
      </c>
      <c r="AG233" s="47">
        <f t="shared" si="66"/>
        <v>0</v>
      </c>
      <c r="AH233" s="47">
        <f t="shared" si="67"/>
        <v>0</v>
      </c>
      <c r="AI233" s="47">
        <f t="shared" si="68"/>
        <v>0</v>
      </c>
      <c r="AJ233" s="47">
        <f t="shared" si="69"/>
        <v>0</v>
      </c>
      <c r="AK233" s="47">
        <f t="shared" si="70"/>
        <v>0</v>
      </c>
      <c r="AL233" s="47">
        <f t="shared" si="71"/>
        <v>0</v>
      </c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</row>
    <row r="234" spans="1:48" ht="15.75">
      <c r="A234" s="36">
        <v>1712</v>
      </c>
      <c r="B234" s="30"/>
      <c r="C234" s="30">
        <v>18.028</v>
      </c>
      <c r="G234" s="30">
        <v>20.486</v>
      </c>
      <c r="H234" s="30">
        <v>11.866</v>
      </c>
      <c r="U234" s="39">
        <f t="shared" si="54"/>
        <v>0</v>
      </c>
      <c r="V234" s="39">
        <f t="shared" si="55"/>
        <v>0.30817094017094016</v>
      </c>
      <c r="W234" s="39">
        <f t="shared" si="56"/>
        <v>0</v>
      </c>
      <c r="X234" s="39">
        <f t="shared" si="57"/>
        <v>0</v>
      </c>
      <c r="Y234" s="47">
        <f t="shared" si="58"/>
        <v>0</v>
      </c>
      <c r="Z234" s="47">
        <f t="shared" si="59"/>
        <v>0.25931645569620254</v>
      </c>
      <c r="AA234" s="47">
        <f t="shared" si="60"/>
        <v>0</v>
      </c>
      <c r="AB234" s="47">
        <f t="shared" si="61"/>
        <v>0</v>
      </c>
      <c r="AC234" s="47">
        <f t="shared" si="62"/>
        <v>0</v>
      </c>
      <c r="AD234" s="47">
        <f t="shared" si="63"/>
        <v>0</v>
      </c>
      <c r="AE234" s="47">
        <f t="shared" si="64"/>
        <v>0</v>
      </c>
      <c r="AF234" s="47">
        <f t="shared" si="65"/>
        <v>0</v>
      </c>
      <c r="AG234" s="47">
        <f t="shared" si="66"/>
        <v>0</v>
      </c>
      <c r="AH234" s="47">
        <f t="shared" si="67"/>
        <v>0</v>
      </c>
      <c r="AI234" s="47">
        <f t="shared" si="68"/>
        <v>0</v>
      </c>
      <c r="AJ234" s="47">
        <f t="shared" si="69"/>
        <v>0</v>
      </c>
      <c r="AK234" s="47">
        <f t="shared" si="70"/>
        <v>0</v>
      </c>
      <c r="AL234" s="47">
        <f t="shared" si="71"/>
        <v>0</v>
      </c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</row>
    <row r="235" spans="1:48" ht="15.75">
      <c r="A235" s="36">
        <v>1713</v>
      </c>
      <c r="B235" s="30">
        <v>28.003</v>
      </c>
      <c r="C235" s="30">
        <v>20.538</v>
      </c>
      <c r="D235" s="30">
        <v>19.698</v>
      </c>
      <c r="F235" s="30">
        <v>15.759</v>
      </c>
      <c r="G235" s="30">
        <v>15.759</v>
      </c>
      <c r="H235" s="30">
        <v>12.812</v>
      </c>
      <c r="U235" s="39">
        <f t="shared" si="54"/>
        <v>0.4786837606837607</v>
      </c>
      <c r="V235" s="39">
        <f t="shared" si="55"/>
        <v>0.35107692307692306</v>
      </c>
      <c r="W235" s="39">
        <f t="shared" si="56"/>
        <v>0.33671794871794875</v>
      </c>
      <c r="X235" s="39">
        <f t="shared" si="57"/>
        <v>0</v>
      </c>
      <c r="Y235" s="47">
        <f t="shared" si="58"/>
        <v>0.19948101265822785</v>
      </c>
      <c r="Z235" s="47">
        <f t="shared" si="59"/>
        <v>0.19948101265822785</v>
      </c>
      <c r="AA235" s="47">
        <f t="shared" si="60"/>
        <v>0</v>
      </c>
      <c r="AB235" s="47">
        <f t="shared" si="61"/>
        <v>0</v>
      </c>
      <c r="AC235" s="47">
        <f t="shared" si="62"/>
        <v>0</v>
      </c>
      <c r="AD235" s="47">
        <f t="shared" si="63"/>
        <v>0</v>
      </c>
      <c r="AE235" s="47">
        <f t="shared" si="64"/>
        <v>0</v>
      </c>
      <c r="AF235" s="47">
        <f t="shared" si="65"/>
        <v>0</v>
      </c>
      <c r="AG235" s="47">
        <f t="shared" si="66"/>
        <v>0</v>
      </c>
      <c r="AH235" s="47">
        <f t="shared" si="67"/>
        <v>0</v>
      </c>
      <c r="AI235" s="47">
        <f t="shared" si="68"/>
        <v>0</v>
      </c>
      <c r="AJ235" s="47">
        <f t="shared" si="69"/>
        <v>0</v>
      </c>
      <c r="AK235" s="47">
        <f t="shared" si="70"/>
        <v>0</v>
      </c>
      <c r="AL235" s="47">
        <f t="shared" si="71"/>
        <v>0</v>
      </c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</row>
    <row r="236" spans="1:48" ht="15.75">
      <c r="A236" s="36">
        <v>1714</v>
      </c>
      <c r="B236" s="30"/>
      <c r="G236" s="30">
        <v>27.483</v>
      </c>
      <c r="H236" s="30">
        <v>12.78</v>
      </c>
      <c r="I236" s="30">
        <v>23.638</v>
      </c>
      <c r="U236" s="39">
        <f t="shared" si="54"/>
        <v>0</v>
      </c>
      <c r="V236" s="39">
        <f t="shared" si="55"/>
        <v>0</v>
      </c>
      <c r="W236" s="39">
        <f t="shared" si="56"/>
        <v>0</v>
      </c>
      <c r="X236" s="39">
        <f t="shared" si="57"/>
        <v>0</v>
      </c>
      <c r="Y236" s="47">
        <f t="shared" si="58"/>
        <v>0</v>
      </c>
      <c r="Z236" s="47">
        <f t="shared" si="59"/>
        <v>0.3478860759493671</v>
      </c>
      <c r="AA236" s="47">
        <f t="shared" si="60"/>
        <v>0.8886466165413534</v>
      </c>
      <c r="AB236" s="47">
        <f t="shared" si="61"/>
        <v>0</v>
      </c>
      <c r="AC236" s="47">
        <f t="shared" si="62"/>
        <v>0</v>
      </c>
      <c r="AD236" s="47">
        <f t="shared" si="63"/>
        <v>0</v>
      </c>
      <c r="AE236" s="47">
        <f t="shared" si="64"/>
        <v>0</v>
      </c>
      <c r="AF236" s="47">
        <f t="shared" si="65"/>
        <v>0</v>
      </c>
      <c r="AG236" s="47">
        <f t="shared" si="66"/>
        <v>0</v>
      </c>
      <c r="AH236" s="47">
        <f t="shared" si="67"/>
        <v>0</v>
      </c>
      <c r="AI236" s="47">
        <f t="shared" si="68"/>
        <v>0</v>
      </c>
      <c r="AJ236" s="47">
        <f t="shared" si="69"/>
        <v>0</v>
      </c>
      <c r="AK236" s="47">
        <f t="shared" si="70"/>
        <v>0</v>
      </c>
      <c r="AL236" s="47">
        <f t="shared" si="71"/>
        <v>0</v>
      </c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</row>
    <row r="237" spans="1:48" ht="15.75">
      <c r="A237" s="36">
        <v>1715</v>
      </c>
      <c r="B237" s="30">
        <v>27.72</v>
      </c>
      <c r="C237" s="30">
        <v>23.638</v>
      </c>
      <c r="H237" s="30">
        <v>9.896</v>
      </c>
      <c r="I237" s="30">
        <v>12.607</v>
      </c>
      <c r="U237" s="39">
        <f t="shared" si="54"/>
        <v>0.4738461538461538</v>
      </c>
      <c r="V237" s="39">
        <f t="shared" si="55"/>
        <v>0.4040683760683761</v>
      </c>
      <c r="W237" s="39">
        <f t="shared" si="56"/>
        <v>0</v>
      </c>
      <c r="X237" s="39">
        <f t="shared" si="57"/>
        <v>0</v>
      </c>
      <c r="Y237" s="47">
        <f t="shared" si="58"/>
        <v>0</v>
      </c>
      <c r="Z237" s="47">
        <f t="shared" si="59"/>
        <v>0</v>
      </c>
      <c r="AA237" s="47">
        <f t="shared" si="60"/>
        <v>0.47394736842105256</v>
      </c>
      <c r="AB237" s="47">
        <f t="shared" si="61"/>
        <v>0</v>
      </c>
      <c r="AC237" s="47">
        <f t="shared" si="62"/>
        <v>0</v>
      </c>
      <c r="AD237" s="47">
        <f t="shared" si="63"/>
        <v>0</v>
      </c>
      <c r="AE237" s="47">
        <f t="shared" si="64"/>
        <v>0</v>
      </c>
      <c r="AF237" s="47">
        <f t="shared" si="65"/>
        <v>0</v>
      </c>
      <c r="AG237" s="47">
        <f t="shared" si="66"/>
        <v>0</v>
      </c>
      <c r="AH237" s="47">
        <f t="shared" si="67"/>
        <v>0</v>
      </c>
      <c r="AI237" s="47">
        <f t="shared" si="68"/>
        <v>0</v>
      </c>
      <c r="AJ237" s="47">
        <f t="shared" si="69"/>
        <v>0</v>
      </c>
      <c r="AK237" s="47">
        <f t="shared" si="70"/>
        <v>0</v>
      </c>
      <c r="AL237" s="47">
        <f t="shared" si="71"/>
        <v>0</v>
      </c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</row>
    <row r="238" spans="1:48" ht="15.75">
      <c r="A238" s="36">
        <v>1716</v>
      </c>
      <c r="B238" s="30"/>
      <c r="C238" s="30">
        <v>23.638</v>
      </c>
      <c r="D238" s="30">
        <v>26.301</v>
      </c>
      <c r="E238" s="30">
        <v>22.094</v>
      </c>
      <c r="G238" s="30">
        <v>17.256</v>
      </c>
      <c r="H238" s="30">
        <v>9.455</v>
      </c>
      <c r="I238" s="30">
        <v>17.996</v>
      </c>
      <c r="N238" s="30">
        <v>1.575</v>
      </c>
      <c r="U238" s="39">
        <f t="shared" si="54"/>
        <v>0</v>
      </c>
      <c r="V238" s="39">
        <f t="shared" si="55"/>
        <v>0.4040683760683761</v>
      </c>
      <c r="W238" s="39">
        <f t="shared" si="56"/>
        <v>0.4495897435897436</v>
      </c>
      <c r="X238" s="39">
        <f t="shared" si="57"/>
        <v>0.3776752136752137</v>
      </c>
      <c r="Y238" s="47">
        <f t="shared" si="58"/>
        <v>0</v>
      </c>
      <c r="Z238" s="47">
        <f t="shared" si="59"/>
        <v>0.21843037974683543</v>
      </c>
      <c r="AA238" s="47">
        <f t="shared" si="60"/>
        <v>0.6765413533834586</v>
      </c>
      <c r="AB238" s="47">
        <f t="shared" si="61"/>
        <v>0</v>
      </c>
      <c r="AC238" s="47">
        <f t="shared" si="62"/>
        <v>0</v>
      </c>
      <c r="AD238" s="47">
        <f t="shared" si="63"/>
        <v>0</v>
      </c>
      <c r="AE238" s="47">
        <f t="shared" si="64"/>
        <v>0</v>
      </c>
      <c r="AF238" s="47">
        <f t="shared" si="65"/>
        <v>0</v>
      </c>
      <c r="AG238" s="47">
        <f t="shared" si="66"/>
        <v>1.575</v>
      </c>
      <c r="AH238" s="47">
        <f t="shared" si="67"/>
        <v>0</v>
      </c>
      <c r="AI238" s="47">
        <f t="shared" si="68"/>
        <v>0</v>
      </c>
      <c r="AJ238" s="47">
        <f t="shared" si="69"/>
        <v>0</v>
      </c>
      <c r="AK238" s="47">
        <f t="shared" si="70"/>
        <v>0</v>
      </c>
      <c r="AL238" s="47">
        <f t="shared" si="71"/>
        <v>0</v>
      </c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</row>
    <row r="239" spans="1:48" ht="15.75">
      <c r="A239" s="36">
        <v>1717</v>
      </c>
      <c r="B239" s="30"/>
      <c r="U239" s="39">
        <f t="shared" si="54"/>
        <v>0</v>
      </c>
      <c r="V239" s="39">
        <f t="shared" si="55"/>
        <v>0</v>
      </c>
      <c r="W239" s="39">
        <f t="shared" si="56"/>
        <v>0</v>
      </c>
      <c r="X239" s="39">
        <f t="shared" si="57"/>
        <v>0</v>
      </c>
      <c r="Y239" s="47">
        <f t="shared" si="58"/>
        <v>0</v>
      </c>
      <c r="Z239" s="47">
        <f t="shared" si="59"/>
        <v>0</v>
      </c>
      <c r="AA239" s="47">
        <f t="shared" si="60"/>
        <v>0</v>
      </c>
      <c r="AB239" s="47">
        <f t="shared" si="61"/>
        <v>0</v>
      </c>
      <c r="AC239" s="47">
        <f t="shared" si="62"/>
        <v>0</v>
      </c>
      <c r="AD239" s="47">
        <f t="shared" si="63"/>
        <v>0</v>
      </c>
      <c r="AE239" s="47">
        <f t="shared" si="64"/>
        <v>0</v>
      </c>
      <c r="AF239" s="47">
        <f t="shared" si="65"/>
        <v>0</v>
      </c>
      <c r="AG239" s="47">
        <f t="shared" si="66"/>
        <v>0</v>
      </c>
      <c r="AH239" s="47">
        <f t="shared" si="67"/>
        <v>0</v>
      </c>
      <c r="AI239" s="47">
        <f t="shared" si="68"/>
        <v>0</v>
      </c>
      <c r="AJ239" s="47">
        <f t="shared" si="69"/>
        <v>0</v>
      </c>
      <c r="AK239" s="47">
        <f t="shared" si="70"/>
        <v>0</v>
      </c>
      <c r="AL239" s="47">
        <f t="shared" si="71"/>
        <v>0</v>
      </c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</row>
    <row r="240" spans="1:48" ht="15.75">
      <c r="A240" s="36">
        <v>1718</v>
      </c>
      <c r="B240" s="30"/>
      <c r="U240" s="39">
        <f t="shared" si="54"/>
        <v>0</v>
      </c>
      <c r="V240" s="39">
        <f t="shared" si="55"/>
        <v>0</v>
      </c>
      <c r="W240" s="39">
        <f t="shared" si="56"/>
        <v>0</v>
      </c>
      <c r="X240" s="39">
        <f t="shared" si="57"/>
        <v>0</v>
      </c>
      <c r="Y240" s="47">
        <f t="shared" si="58"/>
        <v>0</v>
      </c>
      <c r="Z240" s="47">
        <f t="shared" si="59"/>
        <v>0</v>
      </c>
      <c r="AA240" s="47">
        <f t="shared" si="60"/>
        <v>0</v>
      </c>
      <c r="AB240" s="47">
        <f t="shared" si="61"/>
        <v>0</v>
      </c>
      <c r="AC240" s="47">
        <f t="shared" si="62"/>
        <v>0</v>
      </c>
      <c r="AD240" s="47">
        <f t="shared" si="63"/>
        <v>0</v>
      </c>
      <c r="AE240" s="47">
        <f t="shared" si="64"/>
        <v>0</v>
      </c>
      <c r="AF240" s="47">
        <f t="shared" si="65"/>
        <v>0</v>
      </c>
      <c r="AG240" s="47">
        <f t="shared" si="66"/>
        <v>0</v>
      </c>
      <c r="AH240" s="47">
        <f t="shared" si="67"/>
        <v>0</v>
      </c>
      <c r="AI240" s="47">
        <f t="shared" si="68"/>
        <v>0</v>
      </c>
      <c r="AJ240" s="47">
        <f t="shared" si="69"/>
        <v>0</v>
      </c>
      <c r="AK240" s="47">
        <f t="shared" si="70"/>
        <v>0</v>
      </c>
      <c r="AL240" s="47">
        <f t="shared" si="71"/>
        <v>0</v>
      </c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</row>
    <row r="241" spans="1:48" ht="15.75">
      <c r="A241" s="36">
        <v>1719</v>
      </c>
      <c r="B241" s="30"/>
      <c r="G241" s="30">
        <v>21.18</v>
      </c>
      <c r="H241" s="30">
        <v>17.555</v>
      </c>
      <c r="U241" s="39">
        <f t="shared" si="54"/>
        <v>0</v>
      </c>
      <c r="V241" s="39">
        <f t="shared" si="55"/>
        <v>0</v>
      </c>
      <c r="W241" s="39">
        <f t="shared" si="56"/>
        <v>0</v>
      </c>
      <c r="X241" s="39">
        <f t="shared" si="57"/>
        <v>0</v>
      </c>
      <c r="Y241" s="47">
        <f t="shared" si="58"/>
        <v>0</v>
      </c>
      <c r="Z241" s="47">
        <f t="shared" si="59"/>
        <v>0.2681012658227848</v>
      </c>
      <c r="AA241" s="47">
        <f t="shared" si="60"/>
        <v>0</v>
      </c>
      <c r="AB241" s="47">
        <f t="shared" si="61"/>
        <v>0</v>
      </c>
      <c r="AC241" s="47">
        <f t="shared" si="62"/>
        <v>0</v>
      </c>
      <c r="AD241" s="47">
        <f t="shared" si="63"/>
        <v>0</v>
      </c>
      <c r="AE241" s="47">
        <f t="shared" si="64"/>
        <v>0</v>
      </c>
      <c r="AF241" s="47">
        <f t="shared" si="65"/>
        <v>0</v>
      </c>
      <c r="AG241" s="47">
        <f t="shared" si="66"/>
        <v>0</v>
      </c>
      <c r="AH241" s="47">
        <f t="shared" si="67"/>
        <v>0</v>
      </c>
      <c r="AI241" s="47">
        <f t="shared" si="68"/>
        <v>0</v>
      </c>
      <c r="AJ241" s="47">
        <f t="shared" si="69"/>
        <v>0</v>
      </c>
      <c r="AK241" s="47">
        <f t="shared" si="70"/>
        <v>0</v>
      </c>
      <c r="AL241" s="47">
        <f t="shared" si="71"/>
        <v>0</v>
      </c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</row>
    <row r="242" spans="1:48" ht="15.75">
      <c r="A242" s="36">
        <v>1720</v>
      </c>
      <c r="B242" s="30"/>
      <c r="C242" s="30">
        <v>25.624</v>
      </c>
      <c r="E242" s="30">
        <v>18.926</v>
      </c>
      <c r="G242" s="30">
        <v>19.556</v>
      </c>
      <c r="U242" s="39">
        <f t="shared" si="54"/>
        <v>0</v>
      </c>
      <c r="V242" s="39">
        <f t="shared" si="55"/>
        <v>0.438017094017094</v>
      </c>
      <c r="W242" s="39">
        <f t="shared" si="56"/>
        <v>0</v>
      </c>
      <c r="X242" s="39">
        <f t="shared" si="57"/>
        <v>0.3235213675213675</v>
      </c>
      <c r="Y242" s="47">
        <f t="shared" si="58"/>
        <v>0</v>
      </c>
      <c r="Z242" s="47">
        <f t="shared" si="59"/>
        <v>0.24754430379746836</v>
      </c>
      <c r="AA242" s="47">
        <f t="shared" si="60"/>
        <v>0</v>
      </c>
      <c r="AB242" s="47">
        <f t="shared" si="61"/>
        <v>0</v>
      </c>
      <c r="AC242" s="47">
        <f t="shared" si="62"/>
        <v>0</v>
      </c>
      <c r="AD242" s="47">
        <f t="shared" si="63"/>
        <v>0</v>
      </c>
      <c r="AE242" s="47">
        <f t="shared" si="64"/>
        <v>0</v>
      </c>
      <c r="AF242" s="47">
        <f t="shared" si="65"/>
        <v>0</v>
      </c>
      <c r="AG242" s="47">
        <f t="shared" si="66"/>
        <v>0</v>
      </c>
      <c r="AH242" s="47">
        <f t="shared" si="67"/>
        <v>0</v>
      </c>
      <c r="AI242" s="47">
        <f t="shared" si="68"/>
        <v>0</v>
      </c>
      <c r="AJ242" s="47">
        <f t="shared" si="69"/>
        <v>0</v>
      </c>
      <c r="AK242" s="47">
        <f t="shared" si="70"/>
        <v>0</v>
      </c>
      <c r="AL242" s="47">
        <f t="shared" si="71"/>
        <v>0</v>
      </c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</row>
    <row r="243" spans="1:48" ht="15.75">
      <c r="A243" s="36">
        <v>1721</v>
      </c>
      <c r="B243" s="30"/>
      <c r="C243" s="30">
        <v>23.688</v>
      </c>
      <c r="E243" s="30">
        <v>15.759</v>
      </c>
      <c r="G243" s="30">
        <v>17.334</v>
      </c>
      <c r="H243" s="30">
        <v>12.37</v>
      </c>
      <c r="U243" s="39">
        <f t="shared" si="54"/>
        <v>0</v>
      </c>
      <c r="V243" s="39">
        <f t="shared" si="55"/>
        <v>0.4049230769230769</v>
      </c>
      <c r="W243" s="39">
        <f t="shared" si="56"/>
        <v>0</v>
      </c>
      <c r="X243" s="39">
        <f t="shared" si="57"/>
        <v>0.2693846153846154</v>
      </c>
      <c r="Y243" s="47">
        <f t="shared" si="58"/>
        <v>0</v>
      </c>
      <c r="Z243" s="47">
        <f t="shared" si="59"/>
        <v>0.21941772151898734</v>
      </c>
      <c r="AA243" s="47">
        <f t="shared" si="60"/>
        <v>0</v>
      </c>
      <c r="AB243" s="47">
        <f t="shared" si="61"/>
        <v>0</v>
      </c>
      <c r="AC243" s="47">
        <f t="shared" si="62"/>
        <v>0</v>
      </c>
      <c r="AD243" s="47">
        <f t="shared" si="63"/>
        <v>0</v>
      </c>
      <c r="AE243" s="47">
        <f t="shared" si="64"/>
        <v>0</v>
      </c>
      <c r="AF243" s="47">
        <f t="shared" si="65"/>
        <v>0</v>
      </c>
      <c r="AG243" s="47">
        <f t="shared" si="66"/>
        <v>0</v>
      </c>
      <c r="AH243" s="47">
        <f t="shared" si="67"/>
        <v>0</v>
      </c>
      <c r="AI243" s="47">
        <f t="shared" si="68"/>
        <v>0</v>
      </c>
      <c r="AJ243" s="47">
        <f t="shared" si="69"/>
        <v>0</v>
      </c>
      <c r="AK243" s="47">
        <f t="shared" si="70"/>
        <v>0</v>
      </c>
      <c r="AL243" s="47">
        <f t="shared" si="71"/>
        <v>0</v>
      </c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</row>
    <row r="244" spans="1:48" ht="15.75">
      <c r="A244" s="36">
        <v>1722</v>
      </c>
      <c r="B244" s="30">
        <v>25.214</v>
      </c>
      <c r="D244" s="30">
        <v>15.759</v>
      </c>
      <c r="G244" s="30">
        <v>7.879</v>
      </c>
      <c r="H244" s="30">
        <v>8.809</v>
      </c>
      <c r="U244" s="39">
        <f t="shared" si="54"/>
        <v>0.43100854700854696</v>
      </c>
      <c r="V244" s="39">
        <f t="shared" si="55"/>
        <v>0</v>
      </c>
      <c r="W244" s="39">
        <f t="shared" si="56"/>
        <v>0.2693846153846154</v>
      </c>
      <c r="X244" s="39">
        <f t="shared" si="57"/>
        <v>0</v>
      </c>
      <c r="Y244" s="47">
        <f t="shared" si="58"/>
        <v>0</v>
      </c>
      <c r="Z244" s="47">
        <f t="shared" si="59"/>
        <v>0.09973417721518987</v>
      </c>
      <c r="AA244" s="47">
        <f t="shared" si="60"/>
        <v>0</v>
      </c>
      <c r="AB244" s="47">
        <f t="shared" si="61"/>
        <v>0</v>
      </c>
      <c r="AC244" s="47">
        <f t="shared" si="62"/>
        <v>0</v>
      </c>
      <c r="AD244" s="47">
        <f t="shared" si="63"/>
        <v>0</v>
      </c>
      <c r="AE244" s="47">
        <f t="shared" si="64"/>
        <v>0</v>
      </c>
      <c r="AF244" s="47">
        <f t="shared" si="65"/>
        <v>0</v>
      </c>
      <c r="AG244" s="47">
        <f t="shared" si="66"/>
        <v>0</v>
      </c>
      <c r="AH244" s="47">
        <f t="shared" si="67"/>
        <v>0</v>
      </c>
      <c r="AI244" s="47">
        <f t="shared" si="68"/>
        <v>0</v>
      </c>
      <c r="AJ244" s="47">
        <f t="shared" si="69"/>
        <v>0</v>
      </c>
      <c r="AK244" s="47">
        <f t="shared" si="70"/>
        <v>0</v>
      </c>
      <c r="AL244" s="47">
        <f t="shared" si="71"/>
        <v>0</v>
      </c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</row>
    <row r="245" spans="1:48" ht="15.75">
      <c r="A245" s="36">
        <v>1723</v>
      </c>
      <c r="B245" s="30">
        <v>15.759</v>
      </c>
      <c r="C245" s="30">
        <v>14.183</v>
      </c>
      <c r="E245" s="30">
        <v>6.303</v>
      </c>
      <c r="G245" s="30">
        <v>6.445</v>
      </c>
      <c r="H245" s="30">
        <v>5.153</v>
      </c>
      <c r="U245" s="39">
        <f t="shared" si="54"/>
        <v>0.2693846153846154</v>
      </c>
      <c r="V245" s="39">
        <f t="shared" si="55"/>
        <v>0.24244444444444443</v>
      </c>
      <c r="W245" s="39">
        <f t="shared" si="56"/>
        <v>0</v>
      </c>
      <c r="X245" s="39">
        <f t="shared" si="57"/>
        <v>0.10774358974358975</v>
      </c>
      <c r="Y245" s="47">
        <f t="shared" si="58"/>
        <v>0</v>
      </c>
      <c r="Z245" s="47">
        <f t="shared" si="59"/>
        <v>0.08158227848101267</v>
      </c>
      <c r="AA245" s="47">
        <f t="shared" si="60"/>
        <v>0</v>
      </c>
      <c r="AB245" s="47">
        <f t="shared" si="61"/>
        <v>0</v>
      </c>
      <c r="AC245" s="47">
        <f t="shared" si="62"/>
        <v>0</v>
      </c>
      <c r="AD245" s="47">
        <f t="shared" si="63"/>
        <v>0</v>
      </c>
      <c r="AE245" s="47">
        <f t="shared" si="64"/>
        <v>0</v>
      </c>
      <c r="AF245" s="47">
        <f t="shared" si="65"/>
        <v>0</v>
      </c>
      <c r="AG245" s="47">
        <f t="shared" si="66"/>
        <v>0</v>
      </c>
      <c r="AH245" s="47">
        <f t="shared" si="67"/>
        <v>0</v>
      </c>
      <c r="AI245" s="47">
        <f t="shared" si="68"/>
        <v>0</v>
      </c>
      <c r="AJ245" s="47">
        <f t="shared" si="69"/>
        <v>0</v>
      </c>
      <c r="AK245" s="47">
        <f t="shared" si="70"/>
        <v>0</v>
      </c>
      <c r="AL245" s="47">
        <f t="shared" si="71"/>
        <v>0</v>
      </c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</row>
    <row r="246" spans="1:48" ht="15.75">
      <c r="A246" s="36">
        <v>1724</v>
      </c>
      <c r="B246" s="30">
        <v>11.266</v>
      </c>
      <c r="C246" s="30">
        <v>8.557</v>
      </c>
      <c r="D246" s="30">
        <v>5.941</v>
      </c>
      <c r="E246" s="30">
        <v>5.925</v>
      </c>
      <c r="F246" s="30">
        <v>6.303</v>
      </c>
      <c r="G246" s="30">
        <v>8.021</v>
      </c>
      <c r="H246" s="30">
        <v>6.634</v>
      </c>
      <c r="Q246" s="30">
        <v>171.432</v>
      </c>
      <c r="R246" s="30">
        <v>31.487</v>
      </c>
      <c r="U246" s="39">
        <f t="shared" si="54"/>
        <v>0.19258119658119657</v>
      </c>
      <c r="V246" s="39">
        <f t="shared" si="55"/>
        <v>0.14627350427350427</v>
      </c>
      <c r="W246" s="39">
        <f t="shared" si="56"/>
        <v>0.10155555555555555</v>
      </c>
      <c r="X246" s="39">
        <f t="shared" si="57"/>
        <v>0.10128205128205128</v>
      </c>
      <c r="Y246" s="47">
        <f t="shared" si="58"/>
        <v>0.07978481012658228</v>
      </c>
      <c r="Z246" s="47">
        <f t="shared" si="59"/>
        <v>0.10153164556962026</v>
      </c>
      <c r="AA246" s="47">
        <f t="shared" si="60"/>
        <v>0</v>
      </c>
      <c r="AB246" s="47">
        <f t="shared" si="61"/>
        <v>0</v>
      </c>
      <c r="AC246" s="47">
        <f t="shared" si="62"/>
        <v>0</v>
      </c>
      <c r="AD246" s="47">
        <f t="shared" si="63"/>
        <v>0</v>
      </c>
      <c r="AE246" s="47">
        <f t="shared" si="64"/>
        <v>0</v>
      </c>
      <c r="AF246" s="47">
        <f t="shared" si="65"/>
        <v>0</v>
      </c>
      <c r="AG246" s="47">
        <f t="shared" si="66"/>
        <v>0</v>
      </c>
      <c r="AH246" s="47">
        <f t="shared" si="67"/>
        <v>0</v>
      </c>
      <c r="AI246" s="47">
        <f t="shared" si="68"/>
        <v>0</v>
      </c>
      <c r="AJ246" s="47">
        <f t="shared" si="69"/>
        <v>2.170025316455696</v>
      </c>
      <c r="AK246" s="47">
        <f t="shared" si="70"/>
        <v>0.39856962025316456</v>
      </c>
      <c r="AL246" s="47">
        <f t="shared" si="71"/>
        <v>0</v>
      </c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</row>
    <row r="247" spans="1:48" ht="15.75">
      <c r="A247" s="36">
        <v>1725</v>
      </c>
      <c r="B247" s="30"/>
      <c r="E247" s="30">
        <v>7.879</v>
      </c>
      <c r="H247" s="30">
        <v>9.266</v>
      </c>
      <c r="U247" s="39">
        <f t="shared" si="54"/>
        <v>0</v>
      </c>
      <c r="V247" s="39">
        <f t="shared" si="55"/>
        <v>0</v>
      </c>
      <c r="W247" s="39">
        <f t="shared" si="56"/>
        <v>0</v>
      </c>
      <c r="X247" s="39">
        <f t="shared" si="57"/>
        <v>0.13468376068376067</v>
      </c>
      <c r="Y247" s="47">
        <f t="shared" si="58"/>
        <v>0</v>
      </c>
      <c r="Z247" s="47">
        <f t="shared" si="59"/>
        <v>0</v>
      </c>
      <c r="AA247" s="47">
        <f t="shared" si="60"/>
        <v>0</v>
      </c>
      <c r="AB247" s="47">
        <f t="shared" si="61"/>
        <v>0</v>
      </c>
      <c r="AC247" s="47">
        <f t="shared" si="62"/>
        <v>0</v>
      </c>
      <c r="AD247" s="47">
        <f t="shared" si="63"/>
        <v>0</v>
      </c>
      <c r="AE247" s="47">
        <f t="shared" si="64"/>
        <v>0</v>
      </c>
      <c r="AF247" s="47">
        <f t="shared" si="65"/>
        <v>0</v>
      </c>
      <c r="AG247" s="47">
        <f t="shared" si="66"/>
        <v>0</v>
      </c>
      <c r="AH247" s="47">
        <f t="shared" si="67"/>
        <v>0</v>
      </c>
      <c r="AI247" s="47">
        <f t="shared" si="68"/>
        <v>0</v>
      </c>
      <c r="AJ247" s="47">
        <f t="shared" si="69"/>
        <v>0</v>
      </c>
      <c r="AK247" s="47">
        <f t="shared" si="70"/>
        <v>0</v>
      </c>
      <c r="AL247" s="47">
        <f t="shared" si="71"/>
        <v>0</v>
      </c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</row>
    <row r="248" spans="1:48" ht="15.75">
      <c r="A248" s="36">
        <v>1726</v>
      </c>
      <c r="B248" s="30"/>
      <c r="C248" s="30">
        <v>18.516</v>
      </c>
      <c r="G248" s="30">
        <v>12.686</v>
      </c>
      <c r="H248" s="30">
        <v>10.653</v>
      </c>
      <c r="U248" s="39">
        <f t="shared" si="54"/>
        <v>0</v>
      </c>
      <c r="V248" s="39">
        <f t="shared" si="55"/>
        <v>0.3165128205128205</v>
      </c>
      <c r="W248" s="39">
        <f t="shared" si="56"/>
        <v>0</v>
      </c>
      <c r="X248" s="39">
        <f t="shared" si="57"/>
        <v>0</v>
      </c>
      <c r="Y248" s="47">
        <f t="shared" si="58"/>
        <v>0</v>
      </c>
      <c r="Z248" s="47">
        <f t="shared" si="59"/>
        <v>0.16058227848101267</v>
      </c>
      <c r="AA248" s="47">
        <f t="shared" si="60"/>
        <v>0</v>
      </c>
      <c r="AB248" s="47">
        <f t="shared" si="61"/>
        <v>0</v>
      </c>
      <c r="AC248" s="47">
        <f t="shared" si="62"/>
        <v>0</v>
      </c>
      <c r="AD248" s="47">
        <f t="shared" si="63"/>
        <v>0</v>
      </c>
      <c r="AE248" s="47">
        <f t="shared" si="64"/>
        <v>0</v>
      </c>
      <c r="AF248" s="47">
        <f t="shared" si="65"/>
        <v>0</v>
      </c>
      <c r="AG248" s="47">
        <f t="shared" si="66"/>
        <v>0</v>
      </c>
      <c r="AH248" s="47">
        <f t="shared" si="67"/>
        <v>0</v>
      </c>
      <c r="AI248" s="47">
        <f t="shared" si="68"/>
        <v>0</v>
      </c>
      <c r="AJ248" s="47">
        <f t="shared" si="69"/>
        <v>0</v>
      </c>
      <c r="AK248" s="47">
        <f t="shared" si="70"/>
        <v>0</v>
      </c>
      <c r="AL248" s="47">
        <f t="shared" si="71"/>
        <v>0</v>
      </c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</row>
    <row r="249" spans="1:48" ht="15.75">
      <c r="A249" s="36">
        <v>1727</v>
      </c>
      <c r="B249" s="30">
        <v>31.297</v>
      </c>
      <c r="C249" s="30">
        <v>64.479</v>
      </c>
      <c r="D249" s="30">
        <v>26.727</v>
      </c>
      <c r="E249" s="30">
        <v>27.578</v>
      </c>
      <c r="F249" s="30">
        <v>15.916</v>
      </c>
      <c r="H249" s="30">
        <v>14.041</v>
      </c>
      <c r="Q249" s="30">
        <v>107.517</v>
      </c>
      <c r="S249" s="30">
        <v>36.245</v>
      </c>
      <c r="U249" s="39">
        <f t="shared" si="54"/>
        <v>0.534991452991453</v>
      </c>
      <c r="V249" s="39">
        <f t="shared" si="55"/>
        <v>1.1022051282051282</v>
      </c>
      <c r="W249" s="39">
        <f t="shared" si="56"/>
        <v>0.45687179487179486</v>
      </c>
      <c r="X249" s="39">
        <f t="shared" si="57"/>
        <v>0.47141880341880343</v>
      </c>
      <c r="Y249" s="47">
        <f t="shared" si="58"/>
        <v>0.20146835443037975</v>
      </c>
      <c r="Z249" s="47">
        <f t="shared" si="59"/>
        <v>0</v>
      </c>
      <c r="AA249" s="47">
        <f t="shared" si="60"/>
        <v>0</v>
      </c>
      <c r="AB249" s="47">
        <f t="shared" si="61"/>
        <v>0</v>
      </c>
      <c r="AC249" s="47">
        <f t="shared" si="62"/>
        <v>0</v>
      </c>
      <c r="AD249" s="47">
        <f t="shared" si="63"/>
        <v>0</v>
      </c>
      <c r="AE249" s="47">
        <f t="shared" si="64"/>
        <v>0</v>
      </c>
      <c r="AF249" s="47">
        <f t="shared" si="65"/>
        <v>0</v>
      </c>
      <c r="AG249" s="47">
        <f t="shared" si="66"/>
        <v>0</v>
      </c>
      <c r="AH249" s="47">
        <f t="shared" si="67"/>
        <v>0</v>
      </c>
      <c r="AI249" s="47">
        <f t="shared" si="68"/>
        <v>0</v>
      </c>
      <c r="AJ249" s="47">
        <f t="shared" si="69"/>
        <v>1.3609746835443037</v>
      </c>
      <c r="AK249" s="47">
        <f t="shared" si="70"/>
        <v>0</v>
      </c>
      <c r="AL249" s="47">
        <f t="shared" si="71"/>
        <v>0.45879746835443036</v>
      </c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</row>
    <row r="250" spans="1:48" ht="15.75">
      <c r="A250" s="36">
        <v>1728</v>
      </c>
      <c r="B250" s="30">
        <v>19.399</v>
      </c>
      <c r="C250" s="30">
        <v>19.367</v>
      </c>
      <c r="D250" s="30">
        <v>15.16</v>
      </c>
      <c r="F250" s="30">
        <v>16.909</v>
      </c>
      <c r="H250" s="30">
        <v>8.919</v>
      </c>
      <c r="Q250" s="30">
        <v>126.379</v>
      </c>
      <c r="U250" s="39">
        <f t="shared" si="54"/>
        <v>0.3316068376068376</v>
      </c>
      <c r="V250" s="39">
        <f t="shared" si="55"/>
        <v>0.33105982905982906</v>
      </c>
      <c r="W250" s="39">
        <f t="shared" si="56"/>
        <v>0.25914529914529916</v>
      </c>
      <c r="X250" s="39">
        <f t="shared" si="57"/>
        <v>0</v>
      </c>
      <c r="Y250" s="47">
        <f t="shared" si="58"/>
        <v>0.2140379746835443</v>
      </c>
      <c r="Z250" s="47">
        <f t="shared" si="59"/>
        <v>0</v>
      </c>
      <c r="AA250" s="47">
        <f t="shared" si="60"/>
        <v>0</v>
      </c>
      <c r="AB250" s="47">
        <f t="shared" si="61"/>
        <v>0</v>
      </c>
      <c r="AC250" s="47">
        <f t="shared" si="62"/>
        <v>0</v>
      </c>
      <c r="AD250" s="47">
        <f t="shared" si="63"/>
        <v>0</v>
      </c>
      <c r="AE250" s="47">
        <f t="shared" si="64"/>
        <v>0</v>
      </c>
      <c r="AF250" s="47">
        <f t="shared" si="65"/>
        <v>0</v>
      </c>
      <c r="AG250" s="47">
        <f t="shared" si="66"/>
        <v>0</v>
      </c>
      <c r="AH250" s="47">
        <f t="shared" si="67"/>
        <v>0</v>
      </c>
      <c r="AI250" s="47">
        <f t="shared" si="68"/>
        <v>0</v>
      </c>
      <c r="AJ250" s="47">
        <f t="shared" si="69"/>
        <v>1.5997341772151898</v>
      </c>
      <c r="AK250" s="47">
        <f t="shared" si="70"/>
        <v>0</v>
      </c>
      <c r="AL250" s="47">
        <f t="shared" si="71"/>
        <v>0</v>
      </c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</row>
    <row r="251" spans="1:48" ht="15.75">
      <c r="A251" s="36">
        <v>1729</v>
      </c>
      <c r="B251" s="30"/>
      <c r="C251" s="30">
        <v>16.956</v>
      </c>
      <c r="E251" s="30">
        <v>15.759</v>
      </c>
      <c r="G251" s="30">
        <v>15.759</v>
      </c>
      <c r="H251" s="30">
        <v>11.551</v>
      </c>
      <c r="U251" s="39">
        <f t="shared" si="54"/>
        <v>0</v>
      </c>
      <c r="V251" s="39">
        <f t="shared" si="55"/>
        <v>0.28984615384615386</v>
      </c>
      <c r="W251" s="39">
        <f t="shared" si="56"/>
        <v>0</v>
      </c>
      <c r="X251" s="39">
        <f t="shared" si="57"/>
        <v>0.2693846153846154</v>
      </c>
      <c r="Y251" s="47">
        <f t="shared" si="58"/>
        <v>0</v>
      </c>
      <c r="Z251" s="47">
        <f t="shared" si="59"/>
        <v>0.19948101265822785</v>
      </c>
      <c r="AA251" s="47">
        <f t="shared" si="60"/>
        <v>0</v>
      </c>
      <c r="AB251" s="47">
        <f t="shared" si="61"/>
        <v>0</v>
      </c>
      <c r="AC251" s="47">
        <f t="shared" si="62"/>
        <v>0</v>
      </c>
      <c r="AD251" s="47">
        <f t="shared" si="63"/>
        <v>0</v>
      </c>
      <c r="AE251" s="47">
        <f t="shared" si="64"/>
        <v>0</v>
      </c>
      <c r="AF251" s="47">
        <f t="shared" si="65"/>
        <v>0</v>
      </c>
      <c r="AG251" s="47">
        <f t="shared" si="66"/>
        <v>0</v>
      </c>
      <c r="AH251" s="47">
        <f t="shared" si="67"/>
        <v>0</v>
      </c>
      <c r="AI251" s="47">
        <f t="shared" si="68"/>
        <v>0</v>
      </c>
      <c r="AJ251" s="47">
        <f t="shared" si="69"/>
        <v>0</v>
      </c>
      <c r="AK251" s="47">
        <f t="shared" si="70"/>
        <v>0</v>
      </c>
      <c r="AL251" s="47">
        <f t="shared" si="71"/>
        <v>0</v>
      </c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</row>
    <row r="252" spans="1:48" ht="15.75">
      <c r="A252" s="36">
        <v>1730</v>
      </c>
      <c r="B252" s="30"/>
      <c r="C252" s="30">
        <v>18.91</v>
      </c>
      <c r="E252" s="30">
        <v>10.243</v>
      </c>
      <c r="G252" s="30">
        <v>12.607</v>
      </c>
      <c r="H252" s="30">
        <v>9.045</v>
      </c>
      <c r="U252" s="39">
        <f t="shared" si="54"/>
        <v>0</v>
      </c>
      <c r="V252" s="39">
        <f t="shared" si="55"/>
        <v>0.32324786324786325</v>
      </c>
      <c r="W252" s="39">
        <f t="shared" si="56"/>
        <v>0</v>
      </c>
      <c r="X252" s="39">
        <f t="shared" si="57"/>
        <v>0.1750940170940171</v>
      </c>
      <c r="Y252" s="47">
        <f t="shared" si="58"/>
        <v>0</v>
      </c>
      <c r="Z252" s="47">
        <f t="shared" si="59"/>
        <v>0.15958227848101264</v>
      </c>
      <c r="AA252" s="47">
        <f t="shared" si="60"/>
        <v>0</v>
      </c>
      <c r="AB252" s="47">
        <f t="shared" si="61"/>
        <v>0</v>
      </c>
      <c r="AC252" s="47">
        <f t="shared" si="62"/>
        <v>0</v>
      </c>
      <c r="AD252" s="47">
        <f t="shared" si="63"/>
        <v>0</v>
      </c>
      <c r="AE252" s="47">
        <f t="shared" si="64"/>
        <v>0</v>
      </c>
      <c r="AF252" s="47">
        <f t="shared" si="65"/>
        <v>0</v>
      </c>
      <c r="AG252" s="47">
        <f t="shared" si="66"/>
        <v>0</v>
      </c>
      <c r="AH252" s="47">
        <f t="shared" si="67"/>
        <v>0</v>
      </c>
      <c r="AI252" s="47">
        <f t="shared" si="68"/>
        <v>0</v>
      </c>
      <c r="AJ252" s="47">
        <f t="shared" si="69"/>
        <v>0</v>
      </c>
      <c r="AK252" s="47">
        <f t="shared" si="70"/>
        <v>0</v>
      </c>
      <c r="AL252" s="47">
        <f t="shared" si="71"/>
        <v>0</v>
      </c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</row>
    <row r="253" spans="1:48" ht="15.75">
      <c r="A253" s="36">
        <v>1731</v>
      </c>
      <c r="B253" s="30"/>
      <c r="C253" s="30">
        <v>15.759</v>
      </c>
      <c r="E253" s="30">
        <v>16.058</v>
      </c>
      <c r="F253" s="30">
        <v>11.961</v>
      </c>
      <c r="O253" s="30">
        <v>35.45</v>
      </c>
      <c r="Q253" s="30">
        <v>68.558</v>
      </c>
      <c r="U253" s="39">
        <f t="shared" si="54"/>
        <v>0</v>
      </c>
      <c r="V253" s="39">
        <f t="shared" si="55"/>
        <v>0.2693846153846154</v>
      </c>
      <c r="W253" s="39">
        <f t="shared" si="56"/>
        <v>0</v>
      </c>
      <c r="X253" s="39">
        <f t="shared" si="57"/>
        <v>0.2744957264957265</v>
      </c>
      <c r="Y253" s="47">
        <f t="shared" si="58"/>
        <v>0.15140506329113926</v>
      </c>
      <c r="Z253" s="47">
        <f t="shared" si="59"/>
        <v>0</v>
      </c>
      <c r="AA253" s="47">
        <f t="shared" si="60"/>
        <v>0</v>
      </c>
      <c r="AB253" s="47">
        <f t="shared" si="61"/>
        <v>0</v>
      </c>
      <c r="AC253" s="47">
        <f t="shared" si="62"/>
        <v>0</v>
      </c>
      <c r="AD253" s="47">
        <f t="shared" si="63"/>
        <v>0</v>
      </c>
      <c r="AE253" s="47">
        <f t="shared" si="64"/>
        <v>0</v>
      </c>
      <c r="AF253" s="47">
        <f t="shared" si="65"/>
        <v>0</v>
      </c>
      <c r="AG253" s="47">
        <f t="shared" si="66"/>
        <v>0</v>
      </c>
      <c r="AH253" s="47">
        <f t="shared" si="67"/>
        <v>0.44873417721518993</v>
      </c>
      <c r="AI253" s="47">
        <f t="shared" si="68"/>
        <v>0</v>
      </c>
      <c r="AJ253" s="47">
        <f t="shared" si="69"/>
        <v>0.8678227848101266</v>
      </c>
      <c r="AK253" s="47">
        <f t="shared" si="70"/>
        <v>0</v>
      </c>
      <c r="AL253" s="47">
        <f t="shared" si="71"/>
        <v>0</v>
      </c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</row>
    <row r="254" spans="1:48" ht="15.75">
      <c r="A254" s="36">
        <v>1732</v>
      </c>
      <c r="B254" s="30">
        <v>16.452</v>
      </c>
      <c r="C254" s="30">
        <v>22.062</v>
      </c>
      <c r="D254" s="30">
        <v>11.567</v>
      </c>
      <c r="E254" s="30">
        <v>11.819</v>
      </c>
      <c r="G254" s="30">
        <v>7.879</v>
      </c>
      <c r="U254" s="39">
        <f t="shared" si="54"/>
        <v>0.2812307692307693</v>
      </c>
      <c r="V254" s="39">
        <f t="shared" si="55"/>
        <v>0.37712820512820516</v>
      </c>
      <c r="W254" s="39">
        <f t="shared" si="56"/>
        <v>0.19772649572649573</v>
      </c>
      <c r="X254" s="39">
        <f t="shared" si="57"/>
        <v>0.20203418803418804</v>
      </c>
      <c r="Y254" s="47">
        <f t="shared" si="58"/>
        <v>0</v>
      </c>
      <c r="Z254" s="47">
        <f t="shared" si="59"/>
        <v>0.09973417721518987</v>
      </c>
      <c r="AA254" s="47">
        <f t="shared" si="60"/>
        <v>0</v>
      </c>
      <c r="AB254" s="47">
        <f t="shared" si="61"/>
        <v>0</v>
      </c>
      <c r="AC254" s="47">
        <f t="shared" si="62"/>
        <v>0</v>
      </c>
      <c r="AD254" s="47">
        <f t="shared" si="63"/>
        <v>0</v>
      </c>
      <c r="AE254" s="47">
        <f t="shared" si="64"/>
        <v>0</v>
      </c>
      <c r="AF254" s="47">
        <f t="shared" si="65"/>
        <v>0</v>
      </c>
      <c r="AG254" s="47">
        <f t="shared" si="66"/>
        <v>0</v>
      </c>
      <c r="AH254" s="47">
        <f t="shared" si="67"/>
        <v>0</v>
      </c>
      <c r="AI254" s="47">
        <f t="shared" si="68"/>
        <v>0</v>
      </c>
      <c r="AJ254" s="47">
        <f t="shared" si="69"/>
        <v>0</v>
      </c>
      <c r="AK254" s="47">
        <f t="shared" si="70"/>
        <v>0</v>
      </c>
      <c r="AL254" s="47">
        <f t="shared" si="71"/>
        <v>0</v>
      </c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</row>
    <row r="255" spans="1:48" ht="15.75">
      <c r="A255" s="36">
        <v>1733</v>
      </c>
      <c r="B255" s="30"/>
      <c r="C255" s="30">
        <v>14.088</v>
      </c>
      <c r="E255" s="30">
        <v>18.926</v>
      </c>
      <c r="F255" s="30">
        <v>11.173</v>
      </c>
      <c r="G255" s="30">
        <v>13.395</v>
      </c>
      <c r="U255" s="39">
        <f t="shared" si="54"/>
        <v>0</v>
      </c>
      <c r="V255" s="39">
        <f t="shared" si="55"/>
        <v>0.2408205128205128</v>
      </c>
      <c r="W255" s="39">
        <f t="shared" si="56"/>
        <v>0</v>
      </c>
      <c r="X255" s="39">
        <f t="shared" si="57"/>
        <v>0.3235213675213675</v>
      </c>
      <c r="Y255" s="47">
        <f t="shared" si="58"/>
        <v>0.14143037974683545</v>
      </c>
      <c r="Z255" s="47">
        <f t="shared" si="59"/>
        <v>0.16955696202531645</v>
      </c>
      <c r="AA255" s="47">
        <f t="shared" si="60"/>
        <v>0</v>
      </c>
      <c r="AB255" s="47">
        <f t="shared" si="61"/>
        <v>0</v>
      </c>
      <c r="AC255" s="47">
        <f t="shared" si="62"/>
        <v>0</v>
      </c>
      <c r="AD255" s="47">
        <f t="shared" si="63"/>
        <v>0</v>
      </c>
      <c r="AE255" s="47">
        <f t="shared" si="64"/>
        <v>0</v>
      </c>
      <c r="AF255" s="47">
        <f t="shared" si="65"/>
        <v>0</v>
      </c>
      <c r="AG255" s="47">
        <f t="shared" si="66"/>
        <v>0</v>
      </c>
      <c r="AH255" s="47">
        <f t="shared" si="67"/>
        <v>0</v>
      </c>
      <c r="AI255" s="47">
        <f t="shared" si="68"/>
        <v>0</v>
      </c>
      <c r="AJ255" s="47">
        <f t="shared" si="69"/>
        <v>0</v>
      </c>
      <c r="AK255" s="47">
        <f t="shared" si="70"/>
        <v>0</v>
      </c>
      <c r="AL255" s="47">
        <f t="shared" si="71"/>
        <v>0</v>
      </c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</row>
    <row r="256" spans="1:48" ht="15.75">
      <c r="A256" s="36">
        <v>1734</v>
      </c>
      <c r="B256" s="30"/>
      <c r="C256" s="30">
        <v>10.653</v>
      </c>
      <c r="E256" s="30">
        <v>9.502</v>
      </c>
      <c r="G256" s="30">
        <v>10.227</v>
      </c>
      <c r="H256" s="30">
        <v>7.154</v>
      </c>
      <c r="U256" s="39">
        <f t="shared" si="54"/>
        <v>0</v>
      </c>
      <c r="V256" s="39">
        <f t="shared" si="55"/>
        <v>0.18210256410256412</v>
      </c>
      <c r="W256" s="39">
        <f t="shared" si="56"/>
        <v>0</v>
      </c>
      <c r="X256" s="39">
        <f t="shared" si="57"/>
        <v>0.16242735042735043</v>
      </c>
      <c r="Y256" s="47">
        <f t="shared" si="58"/>
        <v>0</v>
      </c>
      <c r="Z256" s="47">
        <f t="shared" si="59"/>
        <v>0.12945569620253164</v>
      </c>
      <c r="AA256" s="47">
        <f t="shared" si="60"/>
        <v>0</v>
      </c>
      <c r="AB256" s="47">
        <f t="shared" si="61"/>
        <v>0</v>
      </c>
      <c r="AC256" s="47">
        <f t="shared" si="62"/>
        <v>0</v>
      </c>
      <c r="AD256" s="47">
        <f t="shared" si="63"/>
        <v>0</v>
      </c>
      <c r="AE256" s="47">
        <f t="shared" si="64"/>
        <v>0</v>
      </c>
      <c r="AF256" s="47">
        <f t="shared" si="65"/>
        <v>0</v>
      </c>
      <c r="AG256" s="47">
        <f t="shared" si="66"/>
        <v>0</v>
      </c>
      <c r="AH256" s="47">
        <f t="shared" si="67"/>
        <v>0</v>
      </c>
      <c r="AI256" s="47">
        <f t="shared" si="68"/>
        <v>0</v>
      </c>
      <c r="AJ256" s="47">
        <f t="shared" si="69"/>
        <v>0</v>
      </c>
      <c r="AK256" s="47">
        <f t="shared" si="70"/>
        <v>0</v>
      </c>
      <c r="AL256" s="47">
        <f t="shared" si="71"/>
        <v>0</v>
      </c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</row>
    <row r="257" spans="1:48" ht="15.75">
      <c r="A257" s="36">
        <v>1735</v>
      </c>
      <c r="B257" s="30">
        <v>14.183</v>
      </c>
      <c r="C257" s="30">
        <v>17.035</v>
      </c>
      <c r="D257" s="30">
        <v>8.178</v>
      </c>
      <c r="E257" s="30">
        <v>7.879</v>
      </c>
      <c r="F257" s="30">
        <v>7.517</v>
      </c>
      <c r="G257" s="30">
        <v>7.737</v>
      </c>
      <c r="Q257" s="30">
        <v>85.68</v>
      </c>
      <c r="R257" s="30">
        <v>27.578</v>
      </c>
      <c r="S257" s="30">
        <v>27.578</v>
      </c>
      <c r="U257" s="39">
        <f t="shared" si="54"/>
        <v>0.24244444444444443</v>
      </c>
      <c r="V257" s="39">
        <f t="shared" si="55"/>
        <v>0.2911965811965812</v>
      </c>
      <c r="W257" s="39">
        <f t="shared" si="56"/>
        <v>0.13979487179487182</v>
      </c>
      <c r="X257" s="39">
        <f t="shared" si="57"/>
        <v>0.13468376068376067</v>
      </c>
      <c r="Y257" s="47">
        <f t="shared" si="58"/>
        <v>0.09515189873417722</v>
      </c>
      <c r="Z257" s="47">
        <f t="shared" si="59"/>
        <v>0.09793670886075949</v>
      </c>
      <c r="AA257" s="47">
        <f t="shared" si="60"/>
        <v>0</v>
      </c>
      <c r="AB257" s="47">
        <f t="shared" si="61"/>
        <v>0</v>
      </c>
      <c r="AC257" s="47">
        <f t="shared" si="62"/>
        <v>0</v>
      </c>
      <c r="AD257" s="47">
        <f t="shared" si="63"/>
        <v>0</v>
      </c>
      <c r="AE257" s="47">
        <f t="shared" si="64"/>
        <v>0</v>
      </c>
      <c r="AF257" s="47">
        <f t="shared" si="65"/>
        <v>0</v>
      </c>
      <c r="AG257" s="47">
        <f t="shared" si="66"/>
        <v>0</v>
      </c>
      <c r="AH257" s="47">
        <f t="shared" si="67"/>
        <v>0</v>
      </c>
      <c r="AI257" s="47">
        <f t="shared" si="68"/>
        <v>0</v>
      </c>
      <c r="AJ257" s="47">
        <f t="shared" si="69"/>
        <v>1.0845569620253166</v>
      </c>
      <c r="AK257" s="47">
        <f t="shared" si="70"/>
        <v>0.3490886075949367</v>
      </c>
      <c r="AL257" s="47">
        <f t="shared" si="71"/>
        <v>0.3490886075949367</v>
      </c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</row>
    <row r="258" spans="1:48" ht="15.75">
      <c r="A258" s="36">
        <v>1736</v>
      </c>
      <c r="B258" s="30"/>
      <c r="E258" s="30">
        <v>10.416</v>
      </c>
      <c r="G258" s="30">
        <v>11.819</v>
      </c>
      <c r="H258" s="30">
        <v>8.856</v>
      </c>
      <c r="U258" s="39">
        <f t="shared" si="54"/>
        <v>0</v>
      </c>
      <c r="V258" s="39">
        <f t="shared" si="55"/>
        <v>0</v>
      </c>
      <c r="W258" s="39">
        <f t="shared" si="56"/>
        <v>0</v>
      </c>
      <c r="X258" s="39">
        <f t="shared" si="57"/>
        <v>0.17805128205128207</v>
      </c>
      <c r="Y258" s="47">
        <f t="shared" si="58"/>
        <v>0</v>
      </c>
      <c r="Z258" s="47">
        <f t="shared" si="59"/>
        <v>0.14960759493670886</v>
      </c>
      <c r="AA258" s="47">
        <f t="shared" si="60"/>
        <v>0</v>
      </c>
      <c r="AB258" s="47">
        <f t="shared" si="61"/>
        <v>0</v>
      </c>
      <c r="AC258" s="47">
        <f t="shared" si="62"/>
        <v>0</v>
      </c>
      <c r="AD258" s="47">
        <f t="shared" si="63"/>
        <v>0</v>
      </c>
      <c r="AE258" s="47">
        <f t="shared" si="64"/>
        <v>0</v>
      </c>
      <c r="AF258" s="47">
        <f t="shared" si="65"/>
        <v>0</v>
      </c>
      <c r="AG258" s="47">
        <f t="shared" si="66"/>
        <v>0</v>
      </c>
      <c r="AH258" s="47">
        <f t="shared" si="67"/>
        <v>0</v>
      </c>
      <c r="AI258" s="47">
        <f t="shared" si="68"/>
        <v>0</v>
      </c>
      <c r="AJ258" s="47">
        <f t="shared" si="69"/>
        <v>0</v>
      </c>
      <c r="AK258" s="47">
        <f t="shared" si="70"/>
        <v>0</v>
      </c>
      <c r="AL258" s="47">
        <f t="shared" si="71"/>
        <v>0</v>
      </c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</row>
    <row r="259" spans="1:48" ht="15.75">
      <c r="A259" s="36">
        <v>1737</v>
      </c>
      <c r="B259" s="30"/>
      <c r="C259" s="30">
        <v>15.601</v>
      </c>
      <c r="U259" s="39">
        <f t="shared" si="54"/>
        <v>0</v>
      </c>
      <c r="V259" s="39">
        <f t="shared" si="55"/>
        <v>0.2666837606837607</v>
      </c>
      <c r="W259" s="39">
        <f t="shared" si="56"/>
        <v>0</v>
      </c>
      <c r="X259" s="39">
        <f t="shared" si="57"/>
        <v>0</v>
      </c>
      <c r="Y259" s="47">
        <f t="shared" si="58"/>
        <v>0</v>
      </c>
      <c r="Z259" s="47">
        <f t="shared" si="59"/>
        <v>0</v>
      </c>
      <c r="AA259" s="47">
        <f t="shared" si="60"/>
        <v>0</v>
      </c>
      <c r="AB259" s="47">
        <f t="shared" si="61"/>
        <v>0</v>
      </c>
      <c r="AC259" s="47">
        <f t="shared" si="62"/>
        <v>0</v>
      </c>
      <c r="AD259" s="47">
        <f t="shared" si="63"/>
        <v>0</v>
      </c>
      <c r="AE259" s="47">
        <f t="shared" si="64"/>
        <v>0</v>
      </c>
      <c r="AF259" s="47">
        <f t="shared" si="65"/>
        <v>0</v>
      </c>
      <c r="AG259" s="47">
        <f t="shared" si="66"/>
        <v>0</v>
      </c>
      <c r="AH259" s="47">
        <f t="shared" si="67"/>
        <v>0</v>
      </c>
      <c r="AI259" s="47">
        <f t="shared" si="68"/>
        <v>0</v>
      </c>
      <c r="AJ259" s="47">
        <f t="shared" si="69"/>
        <v>0</v>
      </c>
      <c r="AK259" s="47">
        <f t="shared" si="70"/>
        <v>0</v>
      </c>
      <c r="AL259" s="47">
        <f t="shared" si="71"/>
        <v>0</v>
      </c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</row>
    <row r="260" spans="1:48" ht="15.75">
      <c r="A260" s="36">
        <v>1738</v>
      </c>
      <c r="B260" s="30"/>
      <c r="E260" s="30">
        <v>19.698</v>
      </c>
      <c r="G260" s="30">
        <v>15.759</v>
      </c>
      <c r="U260" s="39">
        <f t="shared" si="54"/>
        <v>0</v>
      </c>
      <c r="V260" s="39">
        <f t="shared" si="55"/>
        <v>0</v>
      </c>
      <c r="W260" s="39">
        <f t="shared" si="56"/>
        <v>0</v>
      </c>
      <c r="X260" s="39">
        <f t="shared" si="57"/>
        <v>0.33671794871794875</v>
      </c>
      <c r="Y260" s="47">
        <f t="shared" si="58"/>
        <v>0</v>
      </c>
      <c r="Z260" s="47">
        <f t="shared" si="59"/>
        <v>0.19948101265822785</v>
      </c>
      <c r="AA260" s="47">
        <f t="shared" si="60"/>
        <v>0</v>
      </c>
      <c r="AB260" s="47">
        <f t="shared" si="61"/>
        <v>0</v>
      </c>
      <c r="AC260" s="47">
        <f t="shared" si="62"/>
        <v>0</v>
      </c>
      <c r="AD260" s="47">
        <f t="shared" si="63"/>
        <v>0</v>
      </c>
      <c r="AE260" s="47">
        <f t="shared" si="64"/>
        <v>0</v>
      </c>
      <c r="AF260" s="47">
        <f t="shared" si="65"/>
        <v>0</v>
      </c>
      <c r="AG260" s="47">
        <f t="shared" si="66"/>
        <v>0</v>
      </c>
      <c r="AH260" s="47">
        <f t="shared" si="67"/>
        <v>0</v>
      </c>
      <c r="AI260" s="47">
        <f t="shared" si="68"/>
        <v>0</v>
      </c>
      <c r="AJ260" s="47">
        <f t="shared" si="69"/>
        <v>0</v>
      </c>
      <c r="AK260" s="47">
        <f t="shared" si="70"/>
        <v>0</v>
      </c>
      <c r="AL260" s="47">
        <f t="shared" si="71"/>
        <v>0</v>
      </c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</row>
    <row r="261" spans="1:48" ht="15.75">
      <c r="A261" s="36">
        <v>1739</v>
      </c>
      <c r="B261" s="30">
        <v>20.486</v>
      </c>
      <c r="D261" s="30">
        <v>16.389</v>
      </c>
      <c r="F261" s="30">
        <v>16.483</v>
      </c>
      <c r="J261" s="30">
        <v>14.971</v>
      </c>
      <c r="L261" s="30">
        <v>120.556</v>
      </c>
      <c r="U261" s="39">
        <f t="shared" si="54"/>
        <v>0.3501880341880342</v>
      </c>
      <c r="V261" s="39">
        <f t="shared" si="55"/>
        <v>0</v>
      </c>
      <c r="W261" s="39">
        <f t="shared" si="56"/>
        <v>0.28015384615384614</v>
      </c>
      <c r="X261" s="39">
        <f t="shared" si="57"/>
        <v>0</v>
      </c>
      <c r="Y261" s="47">
        <f t="shared" si="58"/>
        <v>0.20864556962025319</v>
      </c>
      <c r="Z261" s="47">
        <f t="shared" si="59"/>
        <v>0</v>
      </c>
      <c r="AA261" s="47">
        <f t="shared" si="60"/>
        <v>0</v>
      </c>
      <c r="AB261" s="47">
        <f t="shared" si="61"/>
        <v>0.5628195488721804</v>
      </c>
      <c r="AC261" s="47">
        <f t="shared" si="62"/>
        <v>0.18950632911392404</v>
      </c>
      <c r="AD261" s="47">
        <f t="shared" si="63"/>
        <v>0</v>
      </c>
      <c r="AE261" s="47">
        <f t="shared" si="64"/>
        <v>1.5260253164556963</v>
      </c>
      <c r="AF261" s="47">
        <f t="shared" si="65"/>
        <v>0</v>
      </c>
      <c r="AG261" s="47">
        <f t="shared" si="66"/>
        <v>0</v>
      </c>
      <c r="AH261" s="47">
        <f t="shared" si="67"/>
        <v>0</v>
      </c>
      <c r="AI261" s="47">
        <f t="shared" si="68"/>
        <v>0</v>
      </c>
      <c r="AJ261" s="47">
        <f t="shared" si="69"/>
        <v>0</v>
      </c>
      <c r="AK261" s="47">
        <f t="shared" si="70"/>
        <v>0</v>
      </c>
      <c r="AL261" s="47">
        <f t="shared" si="71"/>
        <v>0</v>
      </c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</row>
    <row r="262" spans="1:48" ht="15.75">
      <c r="A262" s="36">
        <v>1740</v>
      </c>
      <c r="B262" s="30">
        <v>32.873</v>
      </c>
      <c r="D262" s="30">
        <v>26.758</v>
      </c>
      <c r="F262" s="30">
        <v>20.234</v>
      </c>
      <c r="J262" s="30">
        <v>25.371</v>
      </c>
      <c r="Q262" s="30">
        <v>147.346</v>
      </c>
      <c r="U262" s="39">
        <f t="shared" si="54"/>
        <v>0.5619316239316239</v>
      </c>
      <c r="V262" s="39">
        <f t="shared" si="55"/>
        <v>0</v>
      </c>
      <c r="W262" s="39">
        <f t="shared" si="56"/>
        <v>0.4574017094017094</v>
      </c>
      <c r="X262" s="39">
        <f t="shared" si="57"/>
        <v>0</v>
      </c>
      <c r="Y262" s="47">
        <f t="shared" si="58"/>
        <v>0.256126582278481</v>
      </c>
      <c r="Z262" s="47">
        <f t="shared" si="59"/>
        <v>0</v>
      </c>
      <c r="AA262" s="47">
        <f t="shared" si="60"/>
        <v>0</v>
      </c>
      <c r="AB262" s="47">
        <f t="shared" si="61"/>
        <v>0.9537969924812029</v>
      </c>
      <c r="AC262" s="47">
        <f t="shared" si="62"/>
        <v>0.3211518987341772</v>
      </c>
      <c r="AD262" s="47">
        <f t="shared" si="63"/>
        <v>0</v>
      </c>
      <c r="AE262" s="47">
        <f t="shared" si="64"/>
        <v>0</v>
      </c>
      <c r="AF262" s="47">
        <f t="shared" si="65"/>
        <v>0</v>
      </c>
      <c r="AG262" s="47">
        <f t="shared" si="66"/>
        <v>0</v>
      </c>
      <c r="AH262" s="47">
        <f t="shared" si="67"/>
        <v>0</v>
      </c>
      <c r="AI262" s="47">
        <f t="shared" si="68"/>
        <v>0</v>
      </c>
      <c r="AJ262" s="47">
        <f t="shared" si="69"/>
        <v>1.8651392405063292</v>
      </c>
      <c r="AK262" s="47">
        <f t="shared" si="70"/>
        <v>0</v>
      </c>
      <c r="AL262" s="47">
        <f t="shared" si="71"/>
        <v>0</v>
      </c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</row>
    <row r="263" spans="1:48" ht="15.75">
      <c r="A263" s="36">
        <v>1741</v>
      </c>
      <c r="B263" s="30">
        <v>40.185</v>
      </c>
      <c r="C263" s="30">
        <v>14.971</v>
      </c>
      <c r="G263" s="30">
        <v>22.062</v>
      </c>
      <c r="U263" s="39">
        <f t="shared" si="54"/>
        <v>0.686923076923077</v>
      </c>
      <c r="V263" s="39">
        <f t="shared" si="55"/>
        <v>0.2559145299145299</v>
      </c>
      <c r="W263" s="39">
        <f t="shared" si="56"/>
        <v>0</v>
      </c>
      <c r="X263" s="39">
        <f t="shared" si="57"/>
        <v>0</v>
      </c>
      <c r="Y263" s="47">
        <f t="shared" si="58"/>
        <v>0</v>
      </c>
      <c r="Z263" s="47">
        <f t="shared" si="59"/>
        <v>0.27926582278481016</v>
      </c>
      <c r="AA263" s="47">
        <f t="shared" si="60"/>
        <v>0</v>
      </c>
      <c r="AB263" s="47">
        <f t="shared" si="61"/>
        <v>0</v>
      </c>
      <c r="AC263" s="47">
        <f t="shared" si="62"/>
        <v>0</v>
      </c>
      <c r="AD263" s="47">
        <f t="shared" si="63"/>
        <v>0</v>
      </c>
      <c r="AE263" s="47">
        <f t="shared" si="64"/>
        <v>0</v>
      </c>
      <c r="AF263" s="47">
        <f t="shared" si="65"/>
        <v>0</v>
      </c>
      <c r="AG263" s="47">
        <f t="shared" si="66"/>
        <v>0</v>
      </c>
      <c r="AH263" s="47">
        <f t="shared" si="67"/>
        <v>0</v>
      </c>
      <c r="AI263" s="47">
        <f t="shared" si="68"/>
        <v>0</v>
      </c>
      <c r="AJ263" s="47">
        <f t="shared" si="69"/>
        <v>0</v>
      </c>
      <c r="AK263" s="47">
        <f t="shared" si="70"/>
        <v>0</v>
      </c>
      <c r="AL263" s="47">
        <f t="shared" si="71"/>
        <v>0</v>
      </c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</row>
    <row r="264" spans="1:48" ht="15.75">
      <c r="A264" s="36">
        <v>1742</v>
      </c>
      <c r="B264" s="30"/>
      <c r="C264" s="30">
        <v>14.183</v>
      </c>
      <c r="E264" s="30">
        <v>24.095</v>
      </c>
      <c r="G264" s="30">
        <v>15.759</v>
      </c>
      <c r="T264" s="30"/>
      <c r="U264" s="30"/>
      <c r="V264" s="39">
        <f t="shared" si="55"/>
        <v>0.24244444444444443</v>
      </c>
      <c r="W264" s="39">
        <f t="shared" si="56"/>
        <v>0</v>
      </c>
      <c r="X264" s="39">
        <f t="shared" si="57"/>
        <v>0.41188034188034184</v>
      </c>
      <c r="Y264" s="47">
        <f t="shared" si="58"/>
        <v>0</v>
      </c>
      <c r="Z264" s="47">
        <f t="shared" si="59"/>
        <v>0.19948101265822785</v>
      </c>
      <c r="AA264" s="47">
        <f t="shared" si="60"/>
        <v>0</v>
      </c>
      <c r="AB264" s="47">
        <f t="shared" si="61"/>
        <v>0</v>
      </c>
      <c r="AC264" s="47">
        <f t="shared" si="62"/>
        <v>0</v>
      </c>
      <c r="AD264" s="47">
        <f t="shared" si="63"/>
        <v>0</v>
      </c>
      <c r="AE264" s="47">
        <f t="shared" si="64"/>
        <v>0</v>
      </c>
      <c r="AF264" s="47">
        <f t="shared" si="65"/>
        <v>0</v>
      </c>
      <c r="AG264" s="47">
        <f t="shared" si="66"/>
        <v>0</v>
      </c>
      <c r="AH264" s="47">
        <f t="shared" si="67"/>
        <v>0</v>
      </c>
      <c r="AI264" s="47">
        <f t="shared" si="68"/>
        <v>0</v>
      </c>
      <c r="AJ264" s="47">
        <f t="shared" si="69"/>
        <v>0</v>
      </c>
      <c r="AK264" s="47">
        <f t="shared" si="70"/>
        <v>0</v>
      </c>
      <c r="AL264" s="47">
        <f t="shared" si="71"/>
        <v>0</v>
      </c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</row>
    <row r="265" spans="1:48" ht="15.75">
      <c r="A265" s="36">
        <v>1743</v>
      </c>
      <c r="B265" s="30"/>
      <c r="C265" s="30">
        <v>26.79</v>
      </c>
      <c r="E265" s="30">
        <v>19.698</v>
      </c>
      <c r="G265" s="30">
        <v>15.759</v>
      </c>
      <c r="H265" s="30">
        <v>13.332</v>
      </c>
      <c r="T265" s="30"/>
      <c r="U265" s="30"/>
      <c r="V265" s="39">
        <f aca="true" t="shared" si="72" ref="V265:X272">+C265/58.5</f>
        <v>0.45794871794871794</v>
      </c>
      <c r="W265" s="39">
        <f t="shared" si="72"/>
        <v>0</v>
      </c>
      <c r="X265" s="39">
        <f t="shared" si="72"/>
        <v>0.33671794871794875</v>
      </c>
      <c r="Y265" s="47">
        <f aca="true" t="shared" si="73" ref="Y265:Z272">+F265/79</f>
        <v>0</v>
      </c>
      <c r="Z265" s="47">
        <f t="shared" si="73"/>
        <v>0.19948101265822785</v>
      </c>
      <c r="AA265" s="47">
        <f aca="true" t="shared" si="74" ref="AA265:AB272">+I265/26.6</f>
        <v>0</v>
      </c>
      <c r="AB265" s="47">
        <f t="shared" si="74"/>
        <v>0</v>
      </c>
      <c r="AC265" s="47">
        <f aca="true" t="shared" si="75" ref="AC265:AC272">+J265/79</f>
        <v>0</v>
      </c>
      <c r="AD265" s="47">
        <f aca="true" t="shared" si="76" ref="AD265:AD272">+K265/58.5</f>
        <v>0</v>
      </c>
      <c r="AE265" s="47">
        <f aca="true" t="shared" si="77" ref="AE265:AF272">+L265/79</f>
        <v>0</v>
      </c>
      <c r="AF265" s="47">
        <f t="shared" si="77"/>
        <v>0</v>
      </c>
      <c r="AG265" s="47">
        <f aca="true" t="shared" si="78" ref="AG265:AG272">+N265</f>
        <v>0</v>
      </c>
      <c r="AH265" s="47">
        <f aca="true" t="shared" si="79" ref="AH265:AL272">+O265/79</f>
        <v>0</v>
      </c>
      <c r="AI265" s="47">
        <f t="shared" si="79"/>
        <v>0</v>
      </c>
      <c r="AJ265" s="47">
        <f t="shared" si="79"/>
        <v>0</v>
      </c>
      <c r="AK265" s="47">
        <f t="shared" si="79"/>
        <v>0</v>
      </c>
      <c r="AL265" s="47">
        <f t="shared" si="79"/>
        <v>0</v>
      </c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</row>
    <row r="266" spans="1:48" ht="15.75">
      <c r="A266" s="36">
        <v>1744</v>
      </c>
      <c r="B266" s="30"/>
      <c r="C266" s="30">
        <v>26.758</v>
      </c>
      <c r="E266" s="30">
        <v>10.243</v>
      </c>
      <c r="G266" s="30">
        <v>9.77</v>
      </c>
      <c r="T266" s="30"/>
      <c r="U266" s="30"/>
      <c r="V266" s="39">
        <f t="shared" si="72"/>
        <v>0.4574017094017094</v>
      </c>
      <c r="W266" s="39">
        <f t="shared" si="72"/>
        <v>0</v>
      </c>
      <c r="X266" s="39">
        <f t="shared" si="72"/>
        <v>0.1750940170940171</v>
      </c>
      <c r="Y266" s="47">
        <f t="shared" si="73"/>
        <v>0</v>
      </c>
      <c r="Z266" s="47">
        <f t="shared" si="73"/>
        <v>0.12367088607594937</v>
      </c>
      <c r="AA266" s="47">
        <f t="shared" si="74"/>
        <v>0</v>
      </c>
      <c r="AB266" s="47">
        <f t="shared" si="74"/>
        <v>0</v>
      </c>
      <c r="AC266" s="47">
        <f t="shared" si="75"/>
        <v>0</v>
      </c>
      <c r="AD266" s="47">
        <f t="shared" si="76"/>
        <v>0</v>
      </c>
      <c r="AE266" s="47">
        <f t="shared" si="77"/>
        <v>0</v>
      </c>
      <c r="AF266" s="47">
        <f t="shared" si="77"/>
        <v>0</v>
      </c>
      <c r="AG266" s="47">
        <f t="shared" si="78"/>
        <v>0</v>
      </c>
      <c r="AH266" s="47">
        <f t="shared" si="79"/>
        <v>0</v>
      </c>
      <c r="AI266" s="47">
        <f t="shared" si="79"/>
        <v>0</v>
      </c>
      <c r="AJ266" s="47">
        <f t="shared" si="79"/>
        <v>0</v>
      </c>
      <c r="AK266" s="47">
        <f t="shared" si="79"/>
        <v>0</v>
      </c>
      <c r="AL266" s="47">
        <f t="shared" si="79"/>
        <v>0</v>
      </c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</row>
    <row r="267" spans="1:48" ht="15.75">
      <c r="A267" s="36">
        <v>1745</v>
      </c>
      <c r="B267" s="30"/>
      <c r="C267" s="30">
        <v>21.668</v>
      </c>
      <c r="E267" s="30">
        <v>10.684</v>
      </c>
      <c r="G267" s="30">
        <v>11.319</v>
      </c>
      <c r="T267" s="30"/>
      <c r="U267" s="30"/>
      <c r="V267" s="39">
        <f t="shared" si="72"/>
        <v>0.3703931623931624</v>
      </c>
      <c r="W267" s="39">
        <f t="shared" si="72"/>
        <v>0</v>
      </c>
      <c r="X267" s="39">
        <f t="shared" si="72"/>
        <v>0.1826324786324786</v>
      </c>
      <c r="Y267" s="47">
        <f t="shared" si="73"/>
        <v>0</v>
      </c>
      <c r="Z267" s="47">
        <f t="shared" si="73"/>
        <v>0.14327848101265825</v>
      </c>
      <c r="AA267" s="47">
        <f t="shared" si="74"/>
        <v>0</v>
      </c>
      <c r="AB267" s="47">
        <f t="shared" si="74"/>
        <v>0</v>
      </c>
      <c r="AC267" s="47">
        <f t="shared" si="75"/>
        <v>0</v>
      </c>
      <c r="AD267" s="47">
        <f t="shared" si="76"/>
        <v>0</v>
      </c>
      <c r="AE267" s="47">
        <f t="shared" si="77"/>
        <v>0</v>
      </c>
      <c r="AF267" s="47">
        <f t="shared" si="77"/>
        <v>0</v>
      </c>
      <c r="AG267" s="47">
        <f t="shared" si="78"/>
        <v>0</v>
      </c>
      <c r="AH267" s="47">
        <f t="shared" si="79"/>
        <v>0</v>
      </c>
      <c r="AI267" s="47">
        <f t="shared" si="79"/>
        <v>0</v>
      </c>
      <c r="AJ267" s="47">
        <f t="shared" si="79"/>
        <v>0</v>
      </c>
      <c r="AK267" s="47">
        <f t="shared" si="79"/>
        <v>0</v>
      </c>
      <c r="AL267" s="47">
        <f t="shared" si="79"/>
        <v>0</v>
      </c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</row>
    <row r="268" spans="1:48" ht="15.75">
      <c r="A268" s="36">
        <v>1746</v>
      </c>
      <c r="B268" s="30"/>
      <c r="C268" s="30">
        <v>29.154</v>
      </c>
      <c r="E268" s="30">
        <v>21.274</v>
      </c>
      <c r="G268" s="30">
        <v>23.638</v>
      </c>
      <c r="H268" s="30">
        <v>17.082</v>
      </c>
      <c r="T268" s="30"/>
      <c r="U268" s="30"/>
      <c r="V268" s="39">
        <f t="shared" si="72"/>
        <v>0.49835897435897436</v>
      </c>
      <c r="W268" s="39">
        <f t="shared" si="72"/>
        <v>0</v>
      </c>
      <c r="X268" s="39">
        <f t="shared" si="72"/>
        <v>0.36365811965811967</v>
      </c>
      <c r="Y268" s="47">
        <f t="shared" si="73"/>
        <v>0</v>
      </c>
      <c r="Z268" s="47">
        <f t="shared" si="73"/>
        <v>0.2992151898734177</v>
      </c>
      <c r="AA268" s="47">
        <f t="shared" si="74"/>
        <v>0</v>
      </c>
      <c r="AB268" s="47">
        <f t="shared" si="74"/>
        <v>0</v>
      </c>
      <c r="AC268" s="47">
        <f t="shared" si="75"/>
        <v>0</v>
      </c>
      <c r="AD268" s="47">
        <f t="shared" si="76"/>
        <v>0</v>
      </c>
      <c r="AE268" s="47">
        <f t="shared" si="77"/>
        <v>0</v>
      </c>
      <c r="AF268" s="47">
        <f t="shared" si="77"/>
        <v>0</v>
      </c>
      <c r="AG268" s="47">
        <f t="shared" si="78"/>
        <v>0</v>
      </c>
      <c r="AH268" s="47">
        <f t="shared" si="79"/>
        <v>0</v>
      </c>
      <c r="AI268" s="47">
        <f t="shared" si="79"/>
        <v>0</v>
      </c>
      <c r="AJ268" s="47">
        <f t="shared" si="79"/>
        <v>0</v>
      </c>
      <c r="AK268" s="47">
        <f t="shared" si="79"/>
        <v>0</v>
      </c>
      <c r="AL268" s="47">
        <f t="shared" si="79"/>
        <v>0</v>
      </c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</row>
    <row r="269" spans="1:48" ht="15.75">
      <c r="A269" s="36">
        <v>1747</v>
      </c>
      <c r="B269" s="30"/>
      <c r="C269" s="30">
        <v>23.638</v>
      </c>
      <c r="G269" s="30">
        <v>22.062</v>
      </c>
      <c r="T269" s="30"/>
      <c r="U269" s="30"/>
      <c r="V269" s="39">
        <f t="shared" si="72"/>
        <v>0.4040683760683761</v>
      </c>
      <c r="W269" s="39">
        <f t="shared" si="72"/>
        <v>0</v>
      </c>
      <c r="X269" s="39">
        <f t="shared" si="72"/>
        <v>0</v>
      </c>
      <c r="Y269" s="47">
        <f t="shared" si="73"/>
        <v>0</v>
      </c>
      <c r="Z269" s="47">
        <f t="shared" si="73"/>
        <v>0.27926582278481016</v>
      </c>
      <c r="AA269" s="47">
        <f t="shared" si="74"/>
        <v>0</v>
      </c>
      <c r="AB269" s="47">
        <f t="shared" si="74"/>
        <v>0</v>
      </c>
      <c r="AC269" s="47">
        <f t="shared" si="75"/>
        <v>0</v>
      </c>
      <c r="AD269" s="47">
        <f t="shared" si="76"/>
        <v>0</v>
      </c>
      <c r="AE269" s="47">
        <f t="shared" si="77"/>
        <v>0</v>
      </c>
      <c r="AF269" s="47">
        <f t="shared" si="77"/>
        <v>0</v>
      </c>
      <c r="AG269" s="47">
        <f t="shared" si="78"/>
        <v>0</v>
      </c>
      <c r="AH269" s="47">
        <f t="shared" si="79"/>
        <v>0</v>
      </c>
      <c r="AI269" s="47">
        <f t="shared" si="79"/>
        <v>0</v>
      </c>
      <c r="AJ269" s="47">
        <f t="shared" si="79"/>
        <v>0</v>
      </c>
      <c r="AK269" s="47">
        <f t="shared" si="79"/>
        <v>0</v>
      </c>
      <c r="AL269" s="47">
        <f t="shared" si="79"/>
        <v>0</v>
      </c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</row>
    <row r="270" spans="1:48" ht="15.75">
      <c r="A270" s="36">
        <v>1748</v>
      </c>
      <c r="B270" s="30"/>
      <c r="C270" s="30">
        <v>20.736</v>
      </c>
      <c r="E270" s="30">
        <v>14.592</v>
      </c>
      <c r="G270" s="30">
        <v>13.824</v>
      </c>
      <c r="T270" s="30"/>
      <c r="U270" s="30"/>
      <c r="V270" s="39">
        <f t="shared" si="72"/>
        <v>0.3544615384615385</v>
      </c>
      <c r="W270" s="39">
        <f t="shared" si="72"/>
        <v>0</v>
      </c>
      <c r="X270" s="39">
        <f t="shared" si="72"/>
        <v>0.24943589743589745</v>
      </c>
      <c r="Y270" s="47">
        <f t="shared" si="73"/>
        <v>0</v>
      </c>
      <c r="Z270" s="47">
        <f t="shared" si="73"/>
        <v>0.1749873417721519</v>
      </c>
      <c r="AA270" s="47">
        <f t="shared" si="74"/>
        <v>0</v>
      </c>
      <c r="AB270" s="47">
        <f t="shared" si="74"/>
        <v>0</v>
      </c>
      <c r="AC270" s="47">
        <f t="shared" si="75"/>
        <v>0</v>
      </c>
      <c r="AD270" s="47">
        <f t="shared" si="76"/>
        <v>0</v>
      </c>
      <c r="AE270" s="47">
        <f t="shared" si="77"/>
        <v>0</v>
      </c>
      <c r="AF270" s="47">
        <f t="shared" si="77"/>
        <v>0</v>
      </c>
      <c r="AG270" s="47">
        <f t="shared" si="78"/>
        <v>0</v>
      </c>
      <c r="AH270" s="47">
        <f t="shared" si="79"/>
        <v>0</v>
      </c>
      <c r="AI270" s="47">
        <f t="shared" si="79"/>
        <v>0</v>
      </c>
      <c r="AJ270" s="47">
        <f t="shared" si="79"/>
        <v>0</v>
      </c>
      <c r="AK270" s="47">
        <f t="shared" si="79"/>
        <v>0</v>
      </c>
      <c r="AL270" s="47">
        <f t="shared" si="79"/>
        <v>0</v>
      </c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</row>
    <row r="271" spans="1:48" ht="15.75">
      <c r="A271" s="36">
        <v>1749</v>
      </c>
      <c r="B271" s="30"/>
      <c r="C271" s="30">
        <v>27.402</v>
      </c>
      <c r="E271" s="30">
        <v>19.968</v>
      </c>
      <c r="G271" s="30">
        <v>18.432</v>
      </c>
      <c r="H271" s="30">
        <v>13.685</v>
      </c>
      <c r="T271" s="30"/>
      <c r="U271" s="30"/>
      <c r="V271" s="39">
        <f t="shared" si="72"/>
        <v>0.4684102564102564</v>
      </c>
      <c r="W271" s="39">
        <f t="shared" si="72"/>
        <v>0</v>
      </c>
      <c r="X271" s="39">
        <f t="shared" si="72"/>
        <v>0.3413333333333333</v>
      </c>
      <c r="Y271" s="47">
        <f t="shared" si="73"/>
        <v>0</v>
      </c>
      <c r="Z271" s="47">
        <f t="shared" si="73"/>
        <v>0.23331645569620252</v>
      </c>
      <c r="AA271" s="47">
        <f t="shared" si="74"/>
        <v>0</v>
      </c>
      <c r="AB271" s="47">
        <f t="shared" si="74"/>
        <v>0</v>
      </c>
      <c r="AC271" s="47">
        <f t="shared" si="75"/>
        <v>0</v>
      </c>
      <c r="AD271" s="47">
        <f t="shared" si="76"/>
        <v>0</v>
      </c>
      <c r="AE271" s="47">
        <f t="shared" si="77"/>
        <v>0</v>
      </c>
      <c r="AF271" s="47">
        <f t="shared" si="77"/>
        <v>0</v>
      </c>
      <c r="AG271" s="47">
        <f t="shared" si="78"/>
        <v>0</v>
      </c>
      <c r="AH271" s="47">
        <f t="shared" si="79"/>
        <v>0</v>
      </c>
      <c r="AI271" s="47">
        <f t="shared" si="79"/>
        <v>0</v>
      </c>
      <c r="AJ271" s="47">
        <f t="shared" si="79"/>
        <v>0</v>
      </c>
      <c r="AK271" s="47">
        <f t="shared" si="79"/>
        <v>0</v>
      </c>
      <c r="AL271" s="47">
        <f t="shared" si="79"/>
        <v>0</v>
      </c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</row>
    <row r="272" spans="1:48" ht="15.75">
      <c r="A272" s="36">
        <v>1750</v>
      </c>
      <c r="B272" s="30"/>
      <c r="C272" s="30">
        <v>16.829</v>
      </c>
      <c r="E272" s="30">
        <v>10.243</v>
      </c>
      <c r="T272" s="30"/>
      <c r="U272" s="30"/>
      <c r="V272" s="39">
        <f t="shared" si="72"/>
        <v>0.2876752136752137</v>
      </c>
      <c r="W272" s="39">
        <f t="shared" si="72"/>
        <v>0</v>
      </c>
      <c r="X272" s="39">
        <f t="shared" si="72"/>
        <v>0.1750940170940171</v>
      </c>
      <c r="Y272" s="47">
        <f t="shared" si="73"/>
        <v>0</v>
      </c>
      <c r="Z272" s="47">
        <f t="shared" si="73"/>
        <v>0</v>
      </c>
      <c r="AA272" s="47">
        <f t="shared" si="74"/>
        <v>0</v>
      </c>
      <c r="AB272" s="47">
        <f t="shared" si="74"/>
        <v>0</v>
      </c>
      <c r="AC272" s="47">
        <f t="shared" si="75"/>
        <v>0</v>
      </c>
      <c r="AD272" s="47">
        <f t="shared" si="76"/>
        <v>0</v>
      </c>
      <c r="AE272" s="47">
        <f t="shared" si="77"/>
        <v>0</v>
      </c>
      <c r="AF272" s="47">
        <f t="shared" si="77"/>
        <v>0</v>
      </c>
      <c r="AG272" s="47">
        <f t="shared" si="78"/>
        <v>0</v>
      </c>
      <c r="AH272" s="47">
        <f t="shared" si="79"/>
        <v>0</v>
      </c>
      <c r="AI272" s="47">
        <f t="shared" si="79"/>
        <v>0</v>
      </c>
      <c r="AJ272" s="47">
        <f t="shared" si="79"/>
        <v>0</v>
      </c>
      <c r="AK272" s="47">
        <f t="shared" si="79"/>
        <v>0</v>
      </c>
      <c r="AL272" s="47">
        <f t="shared" si="79"/>
        <v>0</v>
      </c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</row>
    <row r="273" spans="20:48" ht="15.75"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47"/>
      <c r="AO273" s="47"/>
      <c r="AP273" s="47"/>
      <c r="AQ273" s="47"/>
      <c r="AR273" s="47"/>
      <c r="AS273" s="47"/>
      <c r="AT273" s="47"/>
      <c r="AU273" s="47"/>
      <c r="AV273" s="47"/>
    </row>
    <row r="274" spans="20:48" ht="15.75"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47"/>
      <c r="AO274" s="47"/>
      <c r="AP274" s="47"/>
      <c r="AQ274" s="47"/>
      <c r="AR274" s="47"/>
      <c r="AS274" s="47"/>
      <c r="AT274" s="47"/>
      <c r="AU274" s="47"/>
      <c r="AV274" s="47"/>
    </row>
    <row r="275" spans="20:48" ht="15.75"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47"/>
      <c r="AO275" s="47"/>
      <c r="AP275" s="47"/>
      <c r="AQ275" s="47"/>
      <c r="AR275" s="47"/>
      <c r="AS275" s="47"/>
      <c r="AT275" s="47"/>
      <c r="AU275" s="47"/>
      <c r="AV275" s="47"/>
    </row>
    <row r="276" spans="20:48" ht="15.75"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47"/>
      <c r="AO276" s="47"/>
      <c r="AP276" s="47"/>
      <c r="AQ276" s="47"/>
      <c r="AR276" s="47"/>
      <c r="AS276" s="47"/>
      <c r="AT276" s="47"/>
      <c r="AU276" s="47"/>
      <c r="AV276" s="47"/>
    </row>
    <row r="277" spans="20:48" ht="15.75"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47"/>
      <c r="AO277" s="47"/>
      <c r="AP277" s="47"/>
      <c r="AQ277" s="47"/>
      <c r="AR277" s="47"/>
      <c r="AS277" s="47"/>
      <c r="AT277" s="47"/>
      <c r="AU277" s="47"/>
      <c r="AV277" s="47"/>
    </row>
    <row r="278" spans="20:48" ht="15.75"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47"/>
      <c r="AO278" s="47"/>
      <c r="AP278" s="47"/>
      <c r="AQ278" s="47"/>
      <c r="AR278" s="47"/>
      <c r="AS278" s="47"/>
      <c r="AT278" s="47"/>
      <c r="AU278" s="47"/>
      <c r="AV278" s="47"/>
    </row>
    <row r="279" spans="20:48" ht="15.75"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47"/>
      <c r="AO279" s="47"/>
      <c r="AP279" s="47"/>
      <c r="AQ279" s="47"/>
      <c r="AR279" s="47"/>
      <c r="AS279" s="47"/>
      <c r="AT279" s="47"/>
      <c r="AU279" s="47"/>
      <c r="AV279" s="47"/>
    </row>
    <row r="280" spans="20:48" ht="15.75"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47"/>
      <c r="AO280" s="47"/>
      <c r="AP280" s="47"/>
      <c r="AQ280" s="47"/>
      <c r="AR280" s="47"/>
      <c r="AS280" s="47"/>
      <c r="AT280" s="47"/>
      <c r="AU280" s="47"/>
      <c r="AV280" s="47"/>
    </row>
    <row r="281" spans="20:48" ht="15.75"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47"/>
      <c r="AO281" s="47"/>
      <c r="AP281" s="47"/>
      <c r="AQ281" s="47"/>
      <c r="AR281" s="47"/>
      <c r="AS281" s="47"/>
      <c r="AT281" s="47"/>
      <c r="AU281" s="47"/>
      <c r="AV281" s="47"/>
    </row>
    <row r="282" spans="20:48" ht="15.75"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47"/>
      <c r="AO282" s="47"/>
      <c r="AP282" s="47"/>
      <c r="AQ282" s="47"/>
      <c r="AR282" s="47"/>
      <c r="AS282" s="47"/>
      <c r="AT282" s="47"/>
      <c r="AU282" s="47"/>
      <c r="AV282" s="47"/>
    </row>
    <row r="283" spans="20:48" ht="15.75"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47"/>
      <c r="AO283" s="47"/>
      <c r="AP283" s="47"/>
      <c r="AQ283" s="47"/>
      <c r="AR283" s="47"/>
      <c r="AS283" s="47"/>
      <c r="AT283" s="47"/>
      <c r="AU283" s="47"/>
      <c r="AV283" s="47"/>
    </row>
    <row r="284" spans="20:48" ht="15.75"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47"/>
      <c r="AO284" s="47"/>
      <c r="AP284" s="47"/>
      <c r="AQ284" s="47"/>
      <c r="AR284" s="47"/>
      <c r="AS284" s="47"/>
      <c r="AT284" s="47"/>
      <c r="AU284" s="47"/>
      <c r="AV284" s="47"/>
    </row>
    <row r="285" spans="20:48" ht="15.75"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47"/>
      <c r="AO285" s="47"/>
      <c r="AP285" s="47"/>
      <c r="AQ285" s="47"/>
      <c r="AR285" s="47"/>
      <c r="AS285" s="47"/>
      <c r="AT285" s="47"/>
      <c r="AU285" s="47"/>
      <c r="AV285" s="47"/>
    </row>
    <row r="286" spans="20:48" ht="15.75"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47"/>
      <c r="AO286" s="47"/>
      <c r="AP286" s="47"/>
      <c r="AQ286" s="47"/>
      <c r="AR286" s="47"/>
      <c r="AS286" s="47"/>
      <c r="AT286" s="47"/>
      <c r="AU286" s="47"/>
      <c r="AV286" s="47"/>
    </row>
    <row r="287" spans="20:48" ht="15.75"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47"/>
      <c r="AO287" s="47"/>
      <c r="AP287" s="47"/>
      <c r="AQ287" s="47"/>
      <c r="AR287" s="47"/>
      <c r="AS287" s="47"/>
      <c r="AT287" s="47"/>
      <c r="AU287" s="47"/>
      <c r="AV287" s="47"/>
    </row>
    <row r="288" spans="20:48" ht="15.75"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47"/>
      <c r="AO288" s="47"/>
      <c r="AP288" s="47"/>
      <c r="AQ288" s="47"/>
      <c r="AR288" s="47"/>
      <c r="AS288" s="47"/>
      <c r="AT288" s="47"/>
      <c r="AU288" s="47"/>
      <c r="AV288" s="47"/>
    </row>
    <row r="289" spans="20:48" ht="15.75"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47"/>
      <c r="AO289" s="47"/>
      <c r="AP289" s="47"/>
      <c r="AQ289" s="47"/>
      <c r="AR289" s="47"/>
      <c r="AS289" s="47"/>
      <c r="AT289" s="47"/>
      <c r="AU289" s="47"/>
      <c r="AV289" s="47"/>
    </row>
    <row r="290" spans="20:48" ht="15.75"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47"/>
      <c r="AO290" s="47"/>
      <c r="AP290" s="47"/>
      <c r="AQ290" s="47"/>
      <c r="AR290" s="47"/>
      <c r="AS290" s="47"/>
      <c r="AT290" s="47"/>
      <c r="AU290" s="47"/>
      <c r="AV290" s="47"/>
    </row>
    <row r="291" spans="20:48" ht="15.75"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47"/>
      <c r="AO291" s="47"/>
      <c r="AP291" s="47"/>
      <c r="AQ291" s="47"/>
      <c r="AR291" s="47"/>
      <c r="AS291" s="47"/>
      <c r="AT291" s="47"/>
      <c r="AU291" s="47"/>
      <c r="AV291" s="47"/>
    </row>
    <row r="292" spans="20:48" ht="15.75"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47"/>
      <c r="AO292" s="47"/>
      <c r="AP292" s="47"/>
      <c r="AQ292" s="47"/>
      <c r="AR292" s="47"/>
      <c r="AS292" s="47"/>
      <c r="AT292" s="47"/>
      <c r="AU292" s="47"/>
      <c r="AV292" s="47"/>
    </row>
    <row r="293" spans="20:48" ht="15.75"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47"/>
      <c r="AO293" s="47"/>
      <c r="AP293" s="47"/>
      <c r="AQ293" s="47"/>
      <c r="AR293" s="47"/>
      <c r="AS293" s="47"/>
      <c r="AT293" s="47"/>
      <c r="AU293" s="47"/>
      <c r="AV293" s="47"/>
    </row>
    <row r="294" spans="20:48" ht="15.75"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47"/>
      <c r="AO294" s="47"/>
      <c r="AP294" s="47"/>
      <c r="AQ294" s="47"/>
      <c r="AR294" s="47"/>
      <c r="AS294" s="47"/>
      <c r="AT294" s="47"/>
      <c r="AU294" s="47"/>
      <c r="AV294" s="47"/>
    </row>
    <row r="295" spans="20:48" ht="15.75"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47"/>
      <c r="AO295" s="47"/>
      <c r="AP295" s="47"/>
      <c r="AQ295" s="47"/>
      <c r="AR295" s="47"/>
      <c r="AS295" s="47"/>
      <c r="AT295" s="47"/>
      <c r="AU295" s="47"/>
      <c r="AV295" s="47"/>
    </row>
    <row r="296" spans="20:48" ht="15.75"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47"/>
      <c r="AO296" s="47"/>
      <c r="AP296" s="47"/>
      <c r="AQ296" s="47"/>
      <c r="AR296" s="47"/>
      <c r="AS296" s="47"/>
      <c r="AT296" s="47"/>
      <c r="AU296" s="47"/>
      <c r="AV296" s="47"/>
    </row>
    <row r="297" spans="20:48" ht="15.75"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47"/>
      <c r="AO297" s="47"/>
      <c r="AP297" s="47"/>
      <c r="AQ297" s="47"/>
      <c r="AR297" s="47"/>
      <c r="AS297" s="47"/>
      <c r="AT297" s="47"/>
      <c r="AU297" s="47"/>
      <c r="AV297" s="47"/>
    </row>
    <row r="298" spans="20:48" ht="15.75"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47"/>
      <c r="AO298" s="47"/>
      <c r="AP298" s="47"/>
      <c r="AQ298" s="47"/>
      <c r="AR298" s="47"/>
      <c r="AS298" s="47"/>
      <c r="AT298" s="47"/>
      <c r="AU298" s="47"/>
      <c r="AV298" s="47"/>
    </row>
    <row r="299" spans="20:48" ht="15.75"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47"/>
      <c r="AO299" s="47"/>
      <c r="AP299" s="47"/>
      <c r="AQ299" s="47"/>
      <c r="AR299" s="47"/>
      <c r="AS299" s="47"/>
      <c r="AT299" s="47"/>
      <c r="AU299" s="47"/>
      <c r="AV299" s="47"/>
    </row>
    <row r="300" spans="20:48" ht="15.75"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47"/>
      <c r="AO300" s="47"/>
      <c r="AP300" s="47"/>
      <c r="AQ300" s="47"/>
      <c r="AR300" s="47"/>
      <c r="AS300" s="47"/>
      <c r="AT300" s="47"/>
      <c r="AU300" s="47"/>
      <c r="AV300" s="47"/>
    </row>
    <row r="301" spans="20:39" ht="15.75"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</row>
    <row r="302" spans="20:39" ht="15.75"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</row>
    <row r="303" spans="20:39" ht="15.75"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</row>
    <row r="304" spans="20:39" ht="15.75"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</row>
    <row r="305" spans="20:39" ht="15.75"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</row>
    <row r="306" spans="20:39" ht="15.75"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</row>
    <row r="307" spans="20:39" ht="15.75"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</row>
    <row r="308" spans="20:39" ht="15.75"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</row>
    <row r="309" spans="20:39" ht="15.75"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41"/>
  <sheetViews>
    <sheetView showZeros="0" workbookViewId="0" topLeftCell="A1">
      <pane xSplit="10305" ySplit="4455" topLeftCell="Z25" activePane="topRight" state="split"/>
      <selection pane="topLeft" activeCell="A1" sqref="A1"/>
      <selection pane="topRight" activeCell="AD9" sqref="AD9"/>
      <selection pane="bottomLeft" activeCell="A9" sqref="A9"/>
      <selection pane="bottomRight" activeCell="D101" sqref="D101"/>
    </sheetView>
  </sheetViews>
  <sheetFormatPr defaultColWidth="9.140625" defaultRowHeight="12.75"/>
  <cols>
    <col min="1" max="1" width="15.7109375" style="29" customWidth="1"/>
    <col min="2" max="20" width="15.7109375" style="30" customWidth="1"/>
    <col min="21" max="70" width="15.7109375" style="29" customWidth="1"/>
    <col min="71" max="16384" width="8.8515625" style="29" customWidth="1"/>
  </cols>
  <sheetData>
    <row r="1" spans="1:101" ht="15.75">
      <c r="A1" s="3" t="s">
        <v>125</v>
      </c>
      <c r="B1" s="4"/>
      <c r="C1" s="28" t="s">
        <v>32</v>
      </c>
      <c r="W1" s="36"/>
      <c r="X1" s="36"/>
      <c r="Y1" s="36"/>
      <c r="Z1" s="36"/>
      <c r="AA1" s="36"/>
      <c r="AB1" s="37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</row>
    <row r="2" spans="1:101" ht="15.75">
      <c r="A2" s="7" t="s">
        <v>118</v>
      </c>
      <c r="B2" s="8"/>
      <c r="C2" s="29" t="s">
        <v>16</v>
      </c>
      <c r="V2" s="31"/>
      <c r="W2" s="36"/>
      <c r="X2" s="36"/>
      <c r="Y2" s="36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</row>
    <row r="3" spans="2:101" ht="15.75">
      <c r="B3" s="29"/>
      <c r="C3" s="29"/>
      <c r="D3" s="29"/>
      <c r="V3" s="31"/>
      <c r="W3" s="36"/>
      <c r="X3" s="36"/>
      <c r="Y3" s="38"/>
      <c r="Z3" s="36"/>
      <c r="AA3" s="36"/>
      <c r="AB3" s="37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</row>
    <row r="4" spans="2:101" ht="15.75">
      <c r="B4" s="34" t="s">
        <v>0</v>
      </c>
      <c r="Q4" s="34" t="s">
        <v>1</v>
      </c>
      <c r="T4" s="29"/>
      <c r="V4" s="31"/>
      <c r="W4" s="36"/>
      <c r="X4" s="36"/>
      <c r="Y4" s="36"/>
      <c r="Z4" s="36"/>
      <c r="AA4" s="36"/>
      <c r="AB4" s="36"/>
      <c r="AC4" s="36"/>
      <c r="AD4" s="36" t="s">
        <v>19</v>
      </c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</row>
    <row r="5" ht="15.75">
      <c r="AD5" s="29" t="s">
        <v>20</v>
      </c>
    </row>
    <row r="6" spans="1:30" ht="15.75">
      <c r="A6" s="33" t="str">
        <f>+Starches!A5</f>
        <v>Commodity:</v>
      </c>
      <c r="B6" s="30" t="s">
        <v>43</v>
      </c>
      <c r="C6" s="30" t="s">
        <v>43</v>
      </c>
      <c r="D6" s="30" t="s">
        <v>44</v>
      </c>
      <c r="E6" s="30" t="s">
        <v>45</v>
      </c>
      <c r="F6" s="30" t="s">
        <v>45</v>
      </c>
      <c r="G6" s="30" t="s">
        <v>46</v>
      </c>
      <c r="H6" s="30" t="s">
        <v>46</v>
      </c>
      <c r="I6" s="30" t="s">
        <v>47</v>
      </c>
      <c r="J6" s="30" t="s">
        <v>51</v>
      </c>
      <c r="K6" s="30" t="s">
        <v>48</v>
      </c>
      <c r="L6" s="30" t="s">
        <v>48</v>
      </c>
      <c r="M6" s="30" t="s">
        <v>49</v>
      </c>
      <c r="N6" s="30" t="s">
        <v>75</v>
      </c>
      <c r="O6" s="30" t="s">
        <v>75</v>
      </c>
      <c r="Q6" s="30" t="s">
        <v>43</v>
      </c>
      <c r="R6" s="30" t="s">
        <v>43</v>
      </c>
      <c r="S6" s="30" t="s">
        <v>44</v>
      </c>
      <c r="T6" s="30" t="s">
        <v>45</v>
      </c>
      <c r="U6" s="30" t="s">
        <v>45</v>
      </c>
      <c r="V6" s="30" t="s">
        <v>46</v>
      </c>
      <c r="W6" s="30" t="s">
        <v>46</v>
      </c>
      <c r="X6" s="30" t="s">
        <v>47</v>
      </c>
      <c r="Y6" s="30" t="s">
        <v>51</v>
      </c>
      <c r="Z6" s="30" t="s">
        <v>48</v>
      </c>
      <c r="AA6" s="30" t="s">
        <v>48</v>
      </c>
      <c r="AB6" s="30" t="s">
        <v>49</v>
      </c>
      <c r="AC6" s="30" t="s">
        <v>75</v>
      </c>
      <c r="AD6" s="30" t="s">
        <v>75</v>
      </c>
    </row>
    <row r="7" spans="1:30" ht="15.75">
      <c r="A7" s="33"/>
      <c r="B7" s="30" t="s">
        <v>28</v>
      </c>
      <c r="C7" s="30" t="s">
        <v>29</v>
      </c>
      <c r="D7" s="30" t="s">
        <v>29</v>
      </c>
      <c r="E7" s="30" t="s">
        <v>28</v>
      </c>
      <c r="F7" s="30" t="s">
        <v>29</v>
      </c>
      <c r="G7" s="30" t="s">
        <v>28</v>
      </c>
      <c r="H7" s="30" t="s">
        <v>29</v>
      </c>
      <c r="I7" s="30" t="s">
        <v>29</v>
      </c>
      <c r="K7" s="30" t="s">
        <v>28</v>
      </c>
      <c r="L7" s="30" t="s">
        <v>29</v>
      </c>
      <c r="M7" s="30" t="s">
        <v>28</v>
      </c>
      <c r="N7" s="30" t="s">
        <v>28</v>
      </c>
      <c r="O7" s="30" t="s">
        <v>28</v>
      </c>
      <c r="Q7" s="30" t="s">
        <v>28</v>
      </c>
      <c r="R7" s="30" t="s">
        <v>29</v>
      </c>
      <c r="S7" s="30" t="s">
        <v>29</v>
      </c>
      <c r="T7" s="30" t="s">
        <v>28</v>
      </c>
      <c r="U7" s="30" t="s">
        <v>29</v>
      </c>
      <c r="V7" s="30" t="s">
        <v>28</v>
      </c>
      <c r="W7" s="30" t="s">
        <v>29</v>
      </c>
      <c r="X7" s="30" t="s">
        <v>29</v>
      </c>
      <c r="Y7" s="30"/>
      <c r="Z7" s="30" t="s">
        <v>28</v>
      </c>
      <c r="AA7" s="30" t="s">
        <v>29</v>
      </c>
      <c r="AB7" s="30" t="s">
        <v>28</v>
      </c>
      <c r="AC7" s="30" t="s">
        <v>28</v>
      </c>
      <c r="AD7" s="30" t="s">
        <v>28</v>
      </c>
    </row>
    <row r="8" spans="1:30" ht="15.75">
      <c r="A8" s="33" t="str">
        <f>+Starches!A7</f>
        <v>Physical Units:</v>
      </c>
      <c r="B8" s="30" t="s">
        <v>50</v>
      </c>
      <c r="C8" s="30" t="s">
        <v>50</v>
      </c>
      <c r="D8" s="30" t="s">
        <v>50</v>
      </c>
      <c r="E8" s="30" t="s">
        <v>50</v>
      </c>
      <c r="F8" s="30" t="s">
        <v>50</v>
      </c>
      <c r="G8" s="30" t="s">
        <v>50</v>
      </c>
      <c r="H8" s="30" t="s">
        <v>50</v>
      </c>
      <c r="I8" s="30" t="s">
        <v>50</v>
      </c>
      <c r="J8" s="30" t="s">
        <v>50</v>
      </c>
      <c r="K8" s="30" t="s">
        <v>50</v>
      </c>
      <c r="L8" s="30" t="s">
        <v>50</v>
      </c>
      <c r="M8" s="30" t="s">
        <v>50</v>
      </c>
      <c r="N8" s="30" t="s">
        <v>50</v>
      </c>
      <c r="O8" s="30" t="s">
        <v>73</v>
      </c>
      <c r="Q8" s="30" t="s">
        <v>3</v>
      </c>
      <c r="R8" s="30" t="s">
        <v>3</v>
      </c>
      <c r="S8" s="30" t="s">
        <v>3</v>
      </c>
      <c r="T8" s="30" t="s">
        <v>3</v>
      </c>
      <c r="U8" s="30" t="s">
        <v>3</v>
      </c>
      <c r="V8" s="30" t="s">
        <v>3</v>
      </c>
      <c r="W8" s="30" t="s">
        <v>3</v>
      </c>
      <c r="X8" s="30" t="s">
        <v>3</v>
      </c>
      <c r="Y8" s="30" t="s">
        <v>3</v>
      </c>
      <c r="Z8" s="30" t="s">
        <v>3</v>
      </c>
      <c r="AA8" s="30" t="s">
        <v>3</v>
      </c>
      <c r="AB8" s="30" t="s">
        <v>3</v>
      </c>
      <c r="AC8" s="30" t="s">
        <v>3</v>
      </c>
      <c r="AD8" s="30" t="s">
        <v>21</v>
      </c>
    </row>
    <row r="9" spans="1:30" ht="15.75">
      <c r="A9" s="29">
        <v>1518</v>
      </c>
      <c r="B9" s="30">
        <v>1.196</v>
      </c>
      <c r="J9" s="30">
        <v>0.359</v>
      </c>
      <c r="N9" s="30">
        <v>5.747</v>
      </c>
      <c r="Q9" s="30">
        <f>+B9/0.56</f>
        <v>2.1357142857142852</v>
      </c>
      <c r="R9" s="30">
        <f aca="true" t="shared" si="0" ref="R9:AC9">+C9/0.56</f>
        <v>0</v>
      </c>
      <c r="S9" s="30">
        <f t="shared" si="0"/>
        <v>0</v>
      </c>
      <c r="T9" s="30">
        <f t="shared" si="0"/>
        <v>0</v>
      </c>
      <c r="U9" s="30">
        <f t="shared" si="0"/>
        <v>0</v>
      </c>
      <c r="V9" s="30">
        <f t="shared" si="0"/>
        <v>0</v>
      </c>
      <c r="W9" s="30">
        <f t="shared" si="0"/>
        <v>0</v>
      </c>
      <c r="X9" s="30">
        <f t="shared" si="0"/>
        <v>0</v>
      </c>
      <c r="Y9" s="30">
        <f t="shared" si="0"/>
        <v>0.6410714285714285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10.2625</v>
      </c>
      <c r="AD9" s="40">
        <f>+O9/0.017</f>
        <v>0</v>
      </c>
    </row>
    <row r="10" spans="1:30" ht="15.75">
      <c r="A10" s="29">
        <v>1519</v>
      </c>
      <c r="B10" s="30">
        <v>1.196</v>
      </c>
      <c r="J10" s="30">
        <v>0.359</v>
      </c>
      <c r="Q10" s="30">
        <f aca="true" t="shared" si="1" ref="Q10:Q73">+B10/0.56</f>
        <v>2.1357142857142852</v>
      </c>
      <c r="R10" s="30">
        <f aca="true" t="shared" si="2" ref="R10:R73">+C10/0.56</f>
        <v>0</v>
      </c>
      <c r="S10" s="30">
        <f aca="true" t="shared" si="3" ref="S10:S73">+D10/0.56</f>
        <v>0</v>
      </c>
      <c r="T10" s="30">
        <f aca="true" t="shared" si="4" ref="T10:T73">+E10/0.56</f>
        <v>0</v>
      </c>
      <c r="U10" s="30">
        <f aca="true" t="shared" si="5" ref="U10:U73">+F10/0.56</f>
        <v>0</v>
      </c>
      <c r="V10" s="30">
        <f aca="true" t="shared" si="6" ref="V10:V73">+G10/0.56</f>
        <v>0</v>
      </c>
      <c r="W10" s="30">
        <f aca="true" t="shared" si="7" ref="W10:W73">+H10/0.56</f>
        <v>0</v>
      </c>
      <c r="X10" s="30">
        <f aca="true" t="shared" si="8" ref="X10:X73">+I10/0.56</f>
        <v>0</v>
      </c>
      <c r="Y10" s="30">
        <f aca="true" t="shared" si="9" ref="Y10:Y73">+J10/0.56</f>
        <v>0.6410714285714285</v>
      </c>
      <c r="Z10" s="30">
        <f aca="true" t="shared" si="10" ref="Z10:Z73">+K10/0.56</f>
        <v>0</v>
      </c>
      <c r="AA10" s="30">
        <f aca="true" t="shared" si="11" ref="AA10:AA73">+L10/0.56</f>
        <v>0</v>
      </c>
      <c r="AB10" s="30">
        <f aca="true" t="shared" si="12" ref="AB10:AB73">+M10/0.56</f>
        <v>0</v>
      </c>
      <c r="AC10" s="30">
        <f aca="true" t="shared" si="13" ref="AC10:AC73">+N10/0.56</f>
        <v>0</v>
      </c>
      <c r="AD10" s="40">
        <f aca="true" t="shared" si="14" ref="AD10:AD73">+O10/0.017</f>
        <v>0</v>
      </c>
    </row>
    <row r="11" spans="1:30" ht="15.75">
      <c r="A11" s="29">
        <v>1520</v>
      </c>
      <c r="B11" s="30">
        <v>1.196</v>
      </c>
      <c r="J11" s="30">
        <v>0.359</v>
      </c>
      <c r="Q11" s="30">
        <f t="shared" si="1"/>
        <v>2.1357142857142852</v>
      </c>
      <c r="R11" s="30">
        <f t="shared" si="2"/>
        <v>0</v>
      </c>
      <c r="S11" s="30">
        <f t="shared" si="3"/>
        <v>0</v>
      </c>
      <c r="T11" s="30">
        <f t="shared" si="4"/>
        <v>0</v>
      </c>
      <c r="U11" s="30">
        <f t="shared" si="5"/>
        <v>0</v>
      </c>
      <c r="V11" s="30">
        <f t="shared" si="6"/>
        <v>0</v>
      </c>
      <c r="W11" s="30">
        <f t="shared" si="7"/>
        <v>0</v>
      </c>
      <c r="X11" s="30">
        <f t="shared" si="8"/>
        <v>0</v>
      </c>
      <c r="Y11" s="30">
        <f t="shared" si="9"/>
        <v>0.6410714285714285</v>
      </c>
      <c r="Z11" s="30">
        <f t="shared" si="10"/>
        <v>0</v>
      </c>
      <c r="AA11" s="30">
        <f t="shared" si="11"/>
        <v>0</v>
      </c>
      <c r="AB11" s="30">
        <f t="shared" si="12"/>
        <v>0</v>
      </c>
      <c r="AC11" s="30">
        <f t="shared" si="13"/>
        <v>0</v>
      </c>
      <c r="AD11" s="40">
        <f t="shared" si="14"/>
        <v>0</v>
      </c>
    </row>
    <row r="12" spans="1:30" ht="15.75">
      <c r="A12" s="29">
        <v>1521</v>
      </c>
      <c r="J12" s="30">
        <v>0.359</v>
      </c>
      <c r="Q12" s="30">
        <f t="shared" si="1"/>
        <v>0</v>
      </c>
      <c r="R12" s="30">
        <f t="shared" si="2"/>
        <v>0</v>
      </c>
      <c r="S12" s="30">
        <f t="shared" si="3"/>
        <v>0</v>
      </c>
      <c r="T12" s="30">
        <f t="shared" si="4"/>
        <v>0</v>
      </c>
      <c r="U12" s="30">
        <f t="shared" si="5"/>
        <v>0</v>
      </c>
      <c r="V12" s="30">
        <f t="shared" si="6"/>
        <v>0</v>
      </c>
      <c r="W12" s="30">
        <f t="shared" si="7"/>
        <v>0</v>
      </c>
      <c r="X12" s="30">
        <f t="shared" si="8"/>
        <v>0</v>
      </c>
      <c r="Y12" s="30">
        <f t="shared" si="9"/>
        <v>0.6410714285714285</v>
      </c>
      <c r="Z12" s="30">
        <f t="shared" si="10"/>
        <v>0</v>
      </c>
      <c r="AA12" s="30">
        <f t="shared" si="11"/>
        <v>0</v>
      </c>
      <c r="AB12" s="30">
        <f t="shared" si="12"/>
        <v>0</v>
      </c>
      <c r="AC12" s="30">
        <f t="shared" si="13"/>
        <v>0</v>
      </c>
      <c r="AD12" s="40">
        <f t="shared" si="14"/>
        <v>0</v>
      </c>
    </row>
    <row r="13" spans="1:30" ht="15.75">
      <c r="A13" s="29">
        <v>1522</v>
      </c>
      <c r="Q13" s="30">
        <f t="shared" si="1"/>
        <v>0</v>
      </c>
      <c r="R13" s="30">
        <f t="shared" si="2"/>
        <v>0</v>
      </c>
      <c r="S13" s="30">
        <f t="shared" si="3"/>
        <v>0</v>
      </c>
      <c r="T13" s="30">
        <f t="shared" si="4"/>
        <v>0</v>
      </c>
      <c r="U13" s="30">
        <f t="shared" si="5"/>
        <v>0</v>
      </c>
      <c r="V13" s="30">
        <f t="shared" si="6"/>
        <v>0</v>
      </c>
      <c r="W13" s="30">
        <f t="shared" si="7"/>
        <v>0</v>
      </c>
      <c r="X13" s="30">
        <f t="shared" si="8"/>
        <v>0</v>
      </c>
      <c r="Y13" s="30">
        <f t="shared" si="9"/>
        <v>0</v>
      </c>
      <c r="Z13" s="30">
        <f t="shared" si="10"/>
        <v>0</v>
      </c>
      <c r="AA13" s="30">
        <f t="shared" si="11"/>
        <v>0</v>
      </c>
      <c r="AB13" s="30">
        <f t="shared" si="12"/>
        <v>0</v>
      </c>
      <c r="AC13" s="30">
        <f t="shared" si="13"/>
        <v>0</v>
      </c>
      <c r="AD13" s="40">
        <f t="shared" si="14"/>
        <v>0</v>
      </c>
    </row>
    <row r="14" spans="1:30" ht="15.75">
      <c r="A14" s="29">
        <v>1523</v>
      </c>
      <c r="Q14" s="30">
        <f t="shared" si="1"/>
        <v>0</v>
      </c>
      <c r="R14" s="30">
        <f t="shared" si="2"/>
        <v>0</v>
      </c>
      <c r="S14" s="30">
        <f t="shared" si="3"/>
        <v>0</v>
      </c>
      <c r="T14" s="30">
        <f t="shared" si="4"/>
        <v>0</v>
      </c>
      <c r="U14" s="30">
        <f t="shared" si="5"/>
        <v>0</v>
      </c>
      <c r="V14" s="30">
        <f t="shared" si="6"/>
        <v>0</v>
      </c>
      <c r="W14" s="30">
        <f t="shared" si="7"/>
        <v>0</v>
      </c>
      <c r="X14" s="30">
        <f t="shared" si="8"/>
        <v>0</v>
      </c>
      <c r="Y14" s="30">
        <f t="shared" si="9"/>
        <v>0</v>
      </c>
      <c r="Z14" s="30">
        <f t="shared" si="10"/>
        <v>0</v>
      </c>
      <c r="AA14" s="30">
        <f t="shared" si="11"/>
        <v>0</v>
      </c>
      <c r="AB14" s="30">
        <f t="shared" si="12"/>
        <v>0</v>
      </c>
      <c r="AC14" s="30">
        <f t="shared" si="13"/>
        <v>0</v>
      </c>
      <c r="AD14" s="40">
        <f t="shared" si="14"/>
        <v>0</v>
      </c>
    </row>
    <row r="15" spans="1:30" ht="15.75">
      <c r="A15" s="29">
        <v>1524</v>
      </c>
      <c r="Q15" s="30">
        <f t="shared" si="1"/>
        <v>0</v>
      </c>
      <c r="R15" s="30">
        <f t="shared" si="2"/>
        <v>0</v>
      </c>
      <c r="S15" s="30">
        <f t="shared" si="3"/>
        <v>0</v>
      </c>
      <c r="T15" s="30">
        <f t="shared" si="4"/>
        <v>0</v>
      </c>
      <c r="U15" s="30">
        <f t="shared" si="5"/>
        <v>0</v>
      </c>
      <c r="V15" s="30">
        <f t="shared" si="6"/>
        <v>0</v>
      </c>
      <c r="W15" s="30">
        <f t="shared" si="7"/>
        <v>0</v>
      </c>
      <c r="X15" s="30">
        <f t="shared" si="8"/>
        <v>0</v>
      </c>
      <c r="Y15" s="30">
        <f t="shared" si="9"/>
        <v>0</v>
      </c>
      <c r="Z15" s="30">
        <f t="shared" si="10"/>
        <v>0</v>
      </c>
      <c r="AA15" s="30">
        <f t="shared" si="11"/>
        <v>0</v>
      </c>
      <c r="AB15" s="30">
        <f t="shared" si="12"/>
        <v>0</v>
      </c>
      <c r="AC15" s="30">
        <f t="shared" si="13"/>
        <v>0</v>
      </c>
      <c r="AD15" s="40">
        <f t="shared" si="14"/>
        <v>0</v>
      </c>
    </row>
    <row r="16" spans="1:30" ht="15.75">
      <c r="A16" s="29">
        <v>1525</v>
      </c>
      <c r="Q16" s="30">
        <f t="shared" si="1"/>
        <v>0</v>
      </c>
      <c r="R16" s="30">
        <f t="shared" si="2"/>
        <v>0</v>
      </c>
      <c r="S16" s="30">
        <f t="shared" si="3"/>
        <v>0</v>
      </c>
      <c r="T16" s="30">
        <f t="shared" si="4"/>
        <v>0</v>
      </c>
      <c r="U16" s="30">
        <f t="shared" si="5"/>
        <v>0</v>
      </c>
      <c r="V16" s="30">
        <f t="shared" si="6"/>
        <v>0</v>
      </c>
      <c r="W16" s="30">
        <f t="shared" si="7"/>
        <v>0</v>
      </c>
      <c r="X16" s="30">
        <f t="shared" si="8"/>
        <v>0</v>
      </c>
      <c r="Y16" s="30">
        <f t="shared" si="9"/>
        <v>0</v>
      </c>
      <c r="Z16" s="30">
        <f t="shared" si="10"/>
        <v>0</v>
      </c>
      <c r="AA16" s="30">
        <f t="shared" si="11"/>
        <v>0</v>
      </c>
      <c r="AB16" s="30">
        <f t="shared" si="12"/>
        <v>0</v>
      </c>
      <c r="AC16" s="30">
        <f t="shared" si="13"/>
        <v>0</v>
      </c>
      <c r="AD16" s="40">
        <f t="shared" si="14"/>
        <v>0</v>
      </c>
    </row>
    <row r="17" spans="1:30" ht="15.75">
      <c r="A17" s="29">
        <v>1526</v>
      </c>
      <c r="Q17" s="30">
        <f t="shared" si="1"/>
        <v>0</v>
      </c>
      <c r="R17" s="30">
        <f t="shared" si="2"/>
        <v>0</v>
      </c>
      <c r="S17" s="30">
        <f t="shared" si="3"/>
        <v>0</v>
      </c>
      <c r="T17" s="30">
        <f t="shared" si="4"/>
        <v>0</v>
      </c>
      <c r="U17" s="30">
        <f t="shared" si="5"/>
        <v>0</v>
      </c>
      <c r="V17" s="30">
        <f t="shared" si="6"/>
        <v>0</v>
      </c>
      <c r="W17" s="30">
        <f t="shared" si="7"/>
        <v>0</v>
      </c>
      <c r="X17" s="30">
        <f t="shared" si="8"/>
        <v>0</v>
      </c>
      <c r="Y17" s="30">
        <f t="shared" si="9"/>
        <v>0</v>
      </c>
      <c r="Z17" s="30">
        <f t="shared" si="10"/>
        <v>0</v>
      </c>
      <c r="AA17" s="30">
        <f t="shared" si="11"/>
        <v>0</v>
      </c>
      <c r="AB17" s="30">
        <f t="shared" si="12"/>
        <v>0</v>
      </c>
      <c r="AC17" s="30">
        <f t="shared" si="13"/>
        <v>0</v>
      </c>
      <c r="AD17" s="40">
        <f t="shared" si="14"/>
        <v>0</v>
      </c>
    </row>
    <row r="18" spans="1:30" ht="15.75">
      <c r="A18" s="29">
        <v>1527</v>
      </c>
      <c r="Q18" s="30">
        <f t="shared" si="1"/>
        <v>0</v>
      </c>
      <c r="R18" s="30">
        <f t="shared" si="2"/>
        <v>0</v>
      </c>
      <c r="S18" s="30">
        <f t="shared" si="3"/>
        <v>0</v>
      </c>
      <c r="T18" s="30">
        <f t="shared" si="4"/>
        <v>0</v>
      </c>
      <c r="U18" s="30">
        <f t="shared" si="5"/>
        <v>0</v>
      </c>
      <c r="V18" s="30">
        <f t="shared" si="6"/>
        <v>0</v>
      </c>
      <c r="W18" s="30">
        <f t="shared" si="7"/>
        <v>0</v>
      </c>
      <c r="X18" s="30">
        <f t="shared" si="8"/>
        <v>0</v>
      </c>
      <c r="Y18" s="30">
        <f t="shared" si="9"/>
        <v>0</v>
      </c>
      <c r="Z18" s="30">
        <f t="shared" si="10"/>
        <v>0</v>
      </c>
      <c r="AA18" s="30">
        <f t="shared" si="11"/>
        <v>0</v>
      </c>
      <c r="AB18" s="30">
        <f t="shared" si="12"/>
        <v>0</v>
      </c>
      <c r="AC18" s="30">
        <f t="shared" si="13"/>
        <v>0</v>
      </c>
      <c r="AD18" s="40">
        <f t="shared" si="14"/>
        <v>0</v>
      </c>
    </row>
    <row r="19" spans="1:30" ht="15.75">
      <c r="A19" s="29">
        <v>1528</v>
      </c>
      <c r="Q19" s="30">
        <f t="shared" si="1"/>
        <v>0</v>
      </c>
      <c r="R19" s="30">
        <f t="shared" si="2"/>
        <v>0</v>
      </c>
      <c r="S19" s="30">
        <f t="shared" si="3"/>
        <v>0</v>
      </c>
      <c r="T19" s="30">
        <f t="shared" si="4"/>
        <v>0</v>
      </c>
      <c r="U19" s="30">
        <f t="shared" si="5"/>
        <v>0</v>
      </c>
      <c r="V19" s="30">
        <f t="shared" si="6"/>
        <v>0</v>
      </c>
      <c r="W19" s="30">
        <f t="shared" si="7"/>
        <v>0</v>
      </c>
      <c r="X19" s="30">
        <f t="shared" si="8"/>
        <v>0</v>
      </c>
      <c r="Y19" s="30">
        <f t="shared" si="9"/>
        <v>0</v>
      </c>
      <c r="Z19" s="30">
        <f t="shared" si="10"/>
        <v>0</v>
      </c>
      <c r="AA19" s="30">
        <f t="shared" si="11"/>
        <v>0</v>
      </c>
      <c r="AB19" s="30">
        <f t="shared" si="12"/>
        <v>0</v>
      </c>
      <c r="AC19" s="30">
        <f t="shared" si="13"/>
        <v>0</v>
      </c>
      <c r="AD19" s="40">
        <f t="shared" si="14"/>
        <v>0</v>
      </c>
    </row>
    <row r="20" spans="1:30" ht="15.75">
      <c r="A20" s="29">
        <v>1529</v>
      </c>
      <c r="Q20" s="30">
        <f t="shared" si="1"/>
        <v>0</v>
      </c>
      <c r="R20" s="30">
        <f t="shared" si="2"/>
        <v>0</v>
      </c>
      <c r="S20" s="30">
        <f t="shared" si="3"/>
        <v>0</v>
      </c>
      <c r="T20" s="30">
        <f t="shared" si="4"/>
        <v>0</v>
      </c>
      <c r="U20" s="30">
        <f t="shared" si="5"/>
        <v>0</v>
      </c>
      <c r="V20" s="30">
        <f t="shared" si="6"/>
        <v>0</v>
      </c>
      <c r="W20" s="30">
        <f t="shared" si="7"/>
        <v>0</v>
      </c>
      <c r="X20" s="30">
        <f t="shared" si="8"/>
        <v>0</v>
      </c>
      <c r="Y20" s="30">
        <f t="shared" si="9"/>
        <v>0</v>
      </c>
      <c r="Z20" s="30">
        <f t="shared" si="10"/>
        <v>0</v>
      </c>
      <c r="AA20" s="30">
        <f t="shared" si="11"/>
        <v>0</v>
      </c>
      <c r="AB20" s="30">
        <f t="shared" si="12"/>
        <v>0</v>
      </c>
      <c r="AC20" s="30">
        <f t="shared" si="13"/>
        <v>0</v>
      </c>
      <c r="AD20" s="40">
        <f t="shared" si="14"/>
        <v>0</v>
      </c>
    </row>
    <row r="21" spans="1:30" ht="15.75">
      <c r="A21" s="29">
        <v>1530</v>
      </c>
      <c r="Q21" s="30">
        <f t="shared" si="1"/>
        <v>0</v>
      </c>
      <c r="R21" s="30">
        <f t="shared" si="2"/>
        <v>0</v>
      </c>
      <c r="S21" s="30">
        <f t="shared" si="3"/>
        <v>0</v>
      </c>
      <c r="T21" s="30">
        <f t="shared" si="4"/>
        <v>0</v>
      </c>
      <c r="U21" s="30">
        <f t="shared" si="5"/>
        <v>0</v>
      </c>
      <c r="V21" s="30">
        <f t="shared" si="6"/>
        <v>0</v>
      </c>
      <c r="W21" s="30">
        <f t="shared" si="7"/>
        <v>0</v>
      </c>
      <c r="X21" s="30">
        <f t="shared" si="8"/>
        <v>0</v>
      </c>
      <c r="Y21" s="30">
        <f t="shared" si="9"/>
        <v>0</v>
      </c>
      <c r="Z21" s="30">
        <f t="shared" si="10"/>
        <v>0</v>
      </c>
      <c r="AA21" s="30">
        <f t="shared" si="11"/>
        <v>0</v>
      </c>
      <c r="AB21" s="30">
        <f t="shared" si="12"/>
        <v>0</v>
      </c>
      <c r="AC21" s="30">
        <f t="shared" si="13"/>
        <v>0</v>
      </c>
      <c r="AD21" s="40">
        <f t="shared" si="14"/>
        <v>0</v>
      </c>
    </row>
    <row r="22" spans="1:30" ht="15.75">
      <c r="A22" s="29">
        <v>1531</v>
      </c>
      <c r="Q22" s="30">
        <f t="shared" si="1"/>
        <v>0</v>
      </c>
      <c r="R22" s="30">
        <f t="shared" si="2"/>
        <v>0</v>
      </c>
      <c r="S22" s="30">
        <f t="shared" si="3"/>
        <v>0</v>
      </c>
      <c r="T22" s="30">
        <f t="shared" si="4"/>
        <v>0</v>
      </c>
      <c r="U22" s="30">
        <f t="shared" si="5"/>
        <v>0</v>
      </c>
      <c r="V22" s="30">
        <f t="shared" si="6"/>
        <v>0</v>
      </c>
      <c r="W22" s="30">
        <f t="shared" si="7"/>
        <v>0</v>
      </c>
      <c r="X22" s="30">
        <f t="shared" si="8"/>
        <v>0</v>
      </c>
      <c r="Y22" s="30">
        <f t="shared" si="9"/>
        <v>0</v>
      </c>
      <c r="Z22" s="30">
        <f t="shared" si="10"/>
        <v>0</v>
      </c>
      <c r="AA22" s="30">
        <f t="shared" si="11"/>
        <v>0</v>
      </c>
      <c r="AB22" s="30">
        <f t="shared" si="12"/>
        <v>0</v>
      </c>
      <c r="AC22" s="30">
        <f t="shared" si="13"/>
        <v>0</v>
      </c>
      <c r="AD22" s="40">
        <f t="shared" si="14"/>
        <v>0</v>
      </c>
    </row>
    <row r="23" spans="1:30" ht="15.75">
      <c r="A23" s="29">
        <v>1532</v>
      </c>
      <c r="Q23" s="30">
        <f t="shared" si="1"/>
        <v>0</v>
      </c>
      <c r="R23" s="30">
        <f t="shared" si="2"/>
        <v>0</v>
      </c>
      <c r="S23" s="30">
        <f t="shared" si="3"/>
        <v>0</v>
      </c>
      <c r="T23" s="30">
        <f t="shared" si="4"/>
        <v>0</v>
      </c>
      <c r="U23" s="30">
        <f t="shared" si="5"/>
        <v>0</v>
      </c>
      <c r="V23" s="30">
        <f t="shared" si="6"/>
        <v>0</v>
      </c>
      <c r="W23" s="30">
        <f t="shared" si="7"/>
        <v>0</v>
      </c>
      <c r="X23" s="30">
        <f t="shared" si="8"/>
        <v>0</v>
      </c>
      <c r="Y23" s="30">
        <f t="shared" si="9"/>
        <v>0</v>
      </c>
      <c r="Z23" s="30">
        <f t="shared" si="10"/>
        <v>0</v>
      </c>
      <c r="AA23" s="30">
        <f t="shared" si="11"/>
        <v>0</v>
      </c>
      <c r="AB23" s="30">
        <f t="shared" si="12"/>
        <v>0</v>
      </c>
      <c r="AC23" s="30">
        <f t="shared" si="13"/>
        <v>0</v>
      </c>
      <c r="AD23" s="40">
        <f t="shared" si="14"/>
        <v>0</v>
      </c>
    </row>
    <row r="24" spans="1:30" ht="15.75">
      <c r="A24" s="29">
        <v>1533</v>
      </c>
      <c r="Q24" s="30">
        <f t="shared" si="1"/>
        <v>0</v>
      </c>
      <c r="R24" s="30">
        <f t="shared" si="2"/>
        <v>0</v>
      </c>
      <c r="S24" s="30">
        <f t="shared" si="3"/>
        <v>0</v>
      </c>
      <c r="T24" s="30">
        <f t="shared" si="4"/>
        <v>0</v>
      </c>
      <c r="U24" s="30">
        <f t="shared" si="5"/>
        <v>0</v>
      </c>
      <c r="V24" s="30">
        <f t="shared" si="6"/>
        <v>0</v>
      </c>
      <c r="W24" s="30">
        <f t="shared" si="7"/>
        <v>0</v>
      </c>
      <c r="X24" s="30">
        <f t="shared" si="8"/>
        <v>0</v>
      </c>
      <c r="Y24" s="30">
        <f t="shared" si="9"/>
        <v>0</v>
      </c>
      <c r="Z24" s="30">
        <f t="shared" si="10"/>
        <v>0</v>
      </c>
      <c r="AA24" s="30">
        <f t="shared" si="11"/>
        <v>0</v>
      </c>
      <c r="AB24" s="30">
        <f t="shared" si="12"/>
        <v>0</v>
      </c>
      <c r="AC24" s="30">
        <f t="shared" si="13"/>
        <v>0</v>
      </c>
      <c r="AD24" s="40">
        <f t="shared" si="14"/>
        <v>0</v>
      </c>
    </row>
    <row r="25" spans="1:30" ht="15.75">
      <c r="A25" s="29">
        <v>1534</v>
      </c>
      <c r="Q25" s="30">
        <f t="shared" si="1"/>
        <v>0</v>
      </c>
      <c r="R25" s="30">
        <f t="shared" si="2"/>
        <v>0</v>
      </c>
      <c r="S25" s="30">
        <f t="shared" si="3"/>
        <v>0</v>
      </c>
      <c r="T25" s="30">
        <f t="shared" si="4"/>
        <v>0</v>
      </c>
      <c r="U25" s="30">
        <f t="shared" si="5"/>
        <v>0</v>
      </c>
      <c r="V25" s="30">
        <f t="shared" si="6"/>
        <v>0</v>
      </c>
      <c r="W25" s="30">
        <f t="shared" si="7"/>
        <v>0</v>
      </c>
      <c r="X25" s="30">
        <f t="shared" si="8"/>
        <v>0</v>
      </c>
      <c r="Y25" s="30">
        <f t="shared" si="9"/>
        <v>0</v>
      </c>
      <c r="Z25" s="30">
        <f t="shared" si="10"/>
        <v>0</v>
      </c>
      <c r="AA25" s="30">
        <f t="shared" si="11"/>
        <v>0</v>
      </c>
      <c r="AB25" s="30">
        <f t="shared" si="12"/>
        <v>0</v>
      </c>
      <c r="AC25" s="30">
        <f t="shared" si="13"/>
        <v>0</v>
      </c>
      <c r="AD25" s="40">
        <f t="shared" si="14"/>
        <v>0</v>
      </c>
    </row>
    <row r="26" spans="1:30" ht="15.75">
      <c r="A26" s="29">
        <v>1535</v>
      </c>
      <c r="Q26" s="30">
        <f t="shared" si="1"/>
        <v>0</v>
      </c>
      <c r="R26" s="30">
        <f t="shared" si="2"/>
        <v>0</v>
      </c>
      <c r="S26" s="30">
        <f t="shared" si="3"/>
        <v>0</v>
      </c>
      <c r="T26" s="30">
        <f t="shared" si="4"/>
        <v>0</v>
      </c>
      <c r="U26" s="30">
        <f t="shared" si="5"/>
        <v>0</v>
      </c>
      <c r="V26" s="30">
        <f t="shared" si="6"/>
        <v>0</v>
      </c>
      <c r="W26" s="30">
        <f t="shared" si="7"/>
        <v>0</v>
      </c>
      <c r="X26" s="30">
        <f t="shared" si="8"/>
        <v>0</v>
      </c>
      <c r="Y26" s="30">
        <f t="shared" si="9"/>
        <v>0</v>
      </c>
      <c r="Z26" s="30">
        <f t="shared" si="10"/>
        <v>0</v>
      </c>
      <c r="AA26" s="30">
        <f t="shared" si="11"/>
        <v>0</v>
      </c>
      <c r="AB26" s="30">
        <f t="shared" si="12"/>
        <v>0</v>
      </c>
      <c r="AC26" s="30">
        <f t="shared" si="13"/>
        <v>0</v>
      </c>
      <c r="AD26" s="40">
        <f t="shared" si="14"/>
        <v>0</v>
      </c>
    </row>
    <row r="27" spans="1:30" ht="15.75">
      <c r="A27" s="29">
        <v>1536</v>
      </c>
      <c r="Q27" s="30">
        <f t="shared" si="1"/>
        <v>0</v>
      </c>
      <c r="R27" s="30">
        <f t="shared" si="2"/>
        <v>0</v>
      </c>
      <c r="S27" s="30">
        <f t="shared" si="3"/>
        <v>0</v>
      </c>
      <c r="T27" s="30">
        <f t="shared" si="4"/>
        <v>0</v>
      </c>
      <c r="U27" s="30">
        <f t="shared" si="5"/>
        <v>0</v>
      </c>
      <c r="V27" s="30">
        <f t="shared" si="6"/>
        <v>0</v>
      </c>
      <c r="W27" s="30">
        <f t="shared" si="7"/>
        <v>0</v>
      </c>
      <c r="X27" s="30">
        <f t="shared" si="8"/>
        <v>0</v>
      </c>
      <c r="Y27" s="30">
        <f t="shared" si="9"/>
        <v>0</v>
      </c>
      <c r="Z27" s="30">
        <f t="shared" si="10"/>
        <v>0</v>
      </c>
      <c r="AA27" s="30">
        <f t="shared" si="11"/>
        <v>0</v>
      </c>
      <c r="AB27" s="30">
        <f t="shared" si="12"/>
        <v>0</v>
      </c>
      <c r="AC27" s="30">
        <f t="shared" si="13"/>
        <v>0</v>
      </c>
      <c r="AD27" s="40">
        <f t="shared" si="14"/>
        <v>0</v>
      </c>
    </row>
    <row r="28" spans="1:30" ht="15.75">
      <c r="A28" s="29">
        <v>1537</v>
      </c>
      <c r="Q28" s="30">
        <f t="shared" si="1"/>
        <v>0</v>
      </c>
      <c r="R28" s="30">
        <f t="shared" si="2"/>
        <v>0</v>
      </c>
      <c r="S28" s="30">
        <f t="shared" si="3"/>
        <v>0</v>
      </c>
      <c r="T28" s="30">
        <f t="shared" si="4"/>
        <v>0</v>
      </c>
      <c r="U28" s="30">
        <f t="shared" si="5"/>
        <v>0</v>
      </c>
      <c r="V28" s="30">
        <f t="shared" si="6"/>
        <v>0</v>
      </c>
      <c r="W28" s="30">
        <f t="shared" si="7"/>
        <v>0</v>
      </c>
      <c r="X28" s="30">
        <f t="shared" si="8"/>
        <v>0</v>
      </c>
      <c r="Y28" s="30">
        <f t="shared" si="9"/>
        <v>0</v>
      </c>
      <c r="Z28" s="30">
        <f t="shared" si="10"/>
        <v>0</v>
      </c>
      <c r="AA28" s="30">
        <f t="shared" si="11"/>
        <v>0</v>
      </c>
      <c r="AB28" s="30">
        <f t="shared" si="12"/>
        <v>0</v>
      </c>
      <c r="AC28" s="30">
        <f t="shared" si="13"/>
        <v>0</v>
      </c>
      <c r="AD28" s="40">
        <f t="shared" si="14"/>
        <v>0</v>
      </c>
    </row>
    <row r="29" spans="1:30" ht="15.75">
      <c r="A29" s="29">
        <v>1538</v>
      </c>
      <c r="Q29" s="30">
        <f t="shared" si="1"/>
        <v>0</v>
      </c>
      <c r="R29" s="30">
        <f t="shared" si="2"/>
        <v>0</v>
      </c>
      <c r="S29" s="30">
        <f t="shared" si="3"/>
        <v>0</v>
      </c>
      <c r="T29" s="30">
        <f t="shared" si="4"/>
        <v>0</v>
      </c>
      <c r="U29" s="30">
        <f t="shared" si="5"/>
        <v>0</v>
      </c>
      <c r="V29" s="30">
        <f t="shared" si="6"/>
        <v>0</v>
      </c>
      <c r="W29" s="30">
        <f t="shared" si="7"/>
        <v>0</v>
      </c>
      <c r="X29" s="30">
        <f t="shared" si="8"/>
        <v>0</v>
      </c>
      <c r="Y29" s="30">
        <f t="shared" si="9"/>
        <v>0</v>
      </c>
      <c r="Z29" s="30">
        <f t="shared" si="10"/>
        <v>0</v>
      </c>
      <c r="AA29" s="30">
        <f t="shared" si="11"/>
        <v>0</v>
      </c>
      <c r="AB29" s="30">
        <f t="shared" si="12"/>
        <v>0</v>
      </c>
      <c r="AC29" s="30">
        <f t="shared" si="13"/>
        <v>0</v>
      </c>
      <c r="AD29" s="40">
        <f t="shared" si="14"/>
        <v>0</v>
      </c>
    </row>
    <row r="30" spans="1:30" ht="15.75">
      <c r="A30" s="29">
        <v>1539</v>
      </c>
      <c r="Q30" s="30">
        <f t="shared" si="1"/>
        <v>0</v>
      </c>
      <c r="R30" s="30">
        <f t="shared" si="2"/>
        <v>0</v>
      </c>
      <c r="S30" s="30">
        <f t="shared" si="3"/>
        <v>0</v>
      </c>
      <c r="T30" s="30">
        <f t="shared" si="4"/>
        <v>0</v>
      </c>
      <c r="U30" s="30">
        <f t="shared" si="5"/>
        <v>0</v>
      </c>
      <c r="V30" s="30">
        <f t="shared" si="6"/>
        <v>0</v>
      </c>
      <c r="W30" s="30">
        <f t="shared" si="7"/>
        <v>0</v>
      </c>
      <c r="X30" s="30">
        <f t="shared" si="8"/>
        <v>0</v>
      </c>
      <c r="Y30" s="30">
        <f t="shared" si="9"/>
        <v>0</v>
      </c>
      <c r="Z30" s="30">
        <f t="shared" si="10"/>
        <v>0</v>
      </c>
      <c r="AA30" s="30">
        <f t="shared" si="11"/>
        <v>0</v>
      </c>
      <c r="AB30" s="30">
        <f t="shared" si="12"/>
        <v>0</v>
      </c>
      <c r="AC30" s="30">
        <f t="shared" si="13"/>
        <v>0</v>
      </c>
      <c r="AD30" s="40">
        <f t="shared" si="14"/>
        <v>0</v>
      </c>
    </row>
    <row r="31" spans="1:30" ht="15.75">
      <c r="A31" s="29">
        <v>1540</v>
      </c>
      <c r="Q31" s="30">
        <f t="shared" si="1"/>
        <v>0</v>
      </c>
      <c r="R31" s="30">
        <f t="shared" si="2"/>
        <v>0</v>
      </c>
      <c r="S31" s="30">
        <f t="shared" si="3"/>
        <v>0</v>
      </c>
      <c r="T31" s="30">
        <f t="shared" si="4"/>
        <v>0</v>
      </c>
      <c r="U31" s="30">
        <f t="shared" si="5"/>
        <v>0</v>
      </c>
      <c r="V31" s="30">
        <f t="shared" si="6"/>
        <v>0</v>
      </c>
      <c r="W31" s="30">
        <f t="shared" si="7"/>
        <v>0</v>
      </c>
      <c r="X31" s="30">
        <f t="shared" si="8"/>
        <v>0</v>
      </c>
      <c r="Y31" s="30">
        <f t="shared" si="9"/>
        <v>0</v>
      </c>
      <c r="Z31" s="30">
        <f t="shared" si="10"/>
        <v>0</v>
      </c>
      <c r="AA31" s="30">
        <f t="shared" si="11"/>
        <v>0</v>
      </c>
      <c r="AB31" s="30">
        <f t="shared" si="12"/>
        <v>0</v>
      </c>
      <c r="AC31" s="30">
        <f t="shared" si="13"/>
        <v>0</v>
      </c>
      <c r="AD31" s="40">
        <f t="shared" si="14"/>
        <v>0</v>
      </c>
    </row>
    <row r="32" spans="1:30" ht="15.75">
      <c r="A32" s="29">
        <v>1541</v>
      </c>
      <c r="Q32" s="30">
        <f t="shared" si="1"/>
        <v>0</v>
      </c>
      <c r="R32" s="30">
        <f t="shared" si="2"/>
        <v>0</v>
      </c>
      <c r="S32" s="30">
        <f t="shared" si="3"/>
        <v>0</v>
      </c>
      <c r="T32" s="30">
        <f t="shared" si="4"/>
        <v>0</v>
      </c>
      <c r="U32" s="30">
        <f t="shared" si="5"/>
        <v>0</v>
      </c>
      <c r="V32" s="30">
        <f t="shared" si="6"/>
        <v>0</v>
      </c>
      <c r="W32" s="30">
        <f t="shared" si="7"/>
        <v>0</v>
      </c>
      <c r="X32" s="30">
        <f t="shared" si="8"/>
        <v>0</v>
      </c>
      <c r="Y32" s="30">
        <f t="shared" si="9"/>
        <v>0</v>
      </c>
      <c r="Z32" s="30">
        <f t="shared" si="10"/>
        <v>0</v>
      </c>
      <c r="AA32" s="30">
        <f t="shared" si="11"/>
        <v>0</v>
      </c>
      <c r="AB32" s="30">
        <f t="shared" si="12"/>
        <v>0</v>
      </c>
      <c r="AC32" s="30">
        <f t="shared" si="13"/>
        <v>0</v>
      </c>
      <c r="AD32" s="40">
        <f t="shared" si="14"/>
        <v>0</v>
      </c>
    </row>
    <row r="33" spans="1:30" ht="15.75">
      <c r="A33" s="29">
        <v>1542</v>
      </c>
      <c r="Q33" s="30">
        <f t="shared" si="1"/>
        <v>0</v>
      </c>
      <c r="R33" s="30">
        <f t="shared" si="2"/>
        <v>0</v>
      </c>
      <c r="S33" s="30">
        <f t="shared" si="3"/>
        <v>0</v>
      </c>
      <c r="T33" s="30">
        <f t="shared" si="4"/>
        <v>0</v>
      </c>
      <c r="U33" s="30">
        <f t="shared" si="5"/>
        <v>0</v>
      </c>
      <c r="V33" s="30">
        <f t="shared" si="6"/>
        <v>0</v>
      </c>
      <c r="W33" s="30">
        <f t="shared" si="7"/>
        <v>0</v>
      </c>
      <c r="X33" s="30">
        <f t="shared" si="8"/>
        <v>0</v>
      </c>
      <c r="Y33" s="30">
        <f t="shared" si="9"/>
        <v>0</v>
      </c>
      <c r="Z33" s="30">
        <f t="shared" si="10"/>
        <v>0</v>
      </c>
      <c r="AA33" s="30">
        <f t="shared" si="11"/>
        <v>0</v>
      </c>
      <c r="AB33" s="30">
        <f t="shared" si="12"/>
        <v>0</v>
      </c>
      <c r="AC33" s="30">
        <f t="shared" si="13"/>
        <v>0</v>
      </c>
      <c r="AD33" s="40">
        <f t="shared" si="14"/>
        <v>0</v>
      </c>
    </row>
    <row r="34" spans="1:30" ht="15.75">
      <c r="A34" s="29">
        <v>1543</v>
      </c>
      <c r="Q34" s="30">
        <f t="shared" si="1"/>
        <v>0</v>
      </c>
      <c r="R34" s="30">
        <f t="shared" si="2"/>
        <v>0</v>
      </c>
      <c r="S34" s="30">
        <f t="shared" si="3"/>
        <v>0</v>
      </c>
      <c r="T34" s="30">
        <f t="shared" si="4"/>
        <v>0</v>
      </c>
      <c r="U34" s="30">
        <f t="shared" si="5"/>
        <v>0</v>
      </c>
      <c r="V34" s="30">
        <f t="shared" si="6"/>
        <v>0</v>
      </c>
      <c r="W34" s="30">
        <f t="shared" si="7"/>
        <v>0</v>
      </c>
      <c r="X34" s="30">
        <f t="shared" si="8"/>
        <v>0</v>
      </c>
      <c r="Y34" s="30">
        <f t="shared" si="9"/>
        <v>0</v>
      </c>
      <c r="Z34" s="30">
        <f t="shared" si="10"/>
        <v>0</v>
      </c>
      <c r="AA34" s="30">
        <f t="shared" si="11"/>
        <v>0</v>
      </c>
      <c r="AB34" s="30">
        <f t="shared" si="12"/>
        <v>0</v>
      </c>
      <c r="AC34" s="30">
        <f t="shared" si="13"/>
        <v>0</v>
      </c>
      <c r="AD34" s="40">
        <f t="shared" si="14"/>
        <v>0</v>
      </c>
    </row>
    <row r="35" spans="1:30" ht="15.75">
      <c r="A35" s="29">
        <v>1544</v>
      </c>
      <c r="Q35" s="30">
        <f t="shared" si="1"/>
        <v>0</v>
      </c>
      <c r="R35" s="30">
        <f t="shared" si="2"/>
        <v>0</v>
      </c>
      <c r="S35" s="30">
        <f t="shared" si="3"/>
        <v>0</v>
      </c>
      <c r="T35" s="30">
        <f t="shared" si="4"/>
        <v>0</v>
      </c>
      <c r="U35" s="30">
        <f t="shared" si="5"/>
        <v>0</v>
      </c>
      <c r="V35" s="30">
        <f t="shared" si="6"/>
        <v>0</v>
      </c>
      <c r="W35" s="30">
        <f t="shared" si="7"/>
        <v>0</v>
      </c>
      <c r="X35" s="30">
        <f t="shared" si="8"/>
        <v>0</v>
      </c>
      <c r="Y35" s="30">
        <f t="shared" si="9"/>
        <v>0</v>
      </c>
      <c r="Z35" s="30">
        <f t="shared" si="10"/>
        <v>0</v>
      </c>
      <c r="AA35" s="30">
        <f t="shared" si="11"/>
        <v>0</v>
      </c>
      <c r="AB35" s="30">
        <f t="shared" si="12"/>
        <v>0</v>
      </c>
      <c r="AC35" s="30">
        <f t="shared" si="13"/>
        <v>0</v>
      </c>
      <c r="AD35" s="40">
        <f t="shared" si="14"/>
        <v>0</v>
      </c>
    </row>
    <row r="36" spans="1:30" ht="15.75">
      <c r="A36" s="29">
        <v>1545</v>
      </c>
      <c r="Q36" s="30">
        <f t="shared" si="1"/>
        <v>0</v>
      </c>
      <c r="R36" s="30">
        <f t="shared" si="2"/>
        <v>0</v>
      </c>
      <c r="S36" s="30">
        <f t="shared" si="3"/>
        <v>0</v>
      </c>
      <c r="T36" s="30">
        <f t="shared" si="4"/>
        <v>0</v>
      </c>
      <c r="U36" s="30">
        <f t="shared" si="5"/>
        <v>0</v>
      </c>
      <c r="V36" s="30">
        <f t="shared" si="6"/>
        <v>0</v>
      </c>
      <c r="W36" s="30">
        <f t="shared" si="7"/>
        <v>0</v>
      </c>
      <c r="X36" s="30">
        <f t="shared" si="8"/>
        <v>0</v>
      </c>
      <c r="Y36" s="30">
        <f t="shared" si="9"/>
        <v>0</v>
      </c>
      <c r="Z36" s="30">
        <f t="shared" si="10"/>
        <v>0</v>
      </c>
      <c r="AA36" s="30">
        <f t="shared" si="11"/>
        <v>0</v>
      </c>
      <c r="AB36" s="30">
        <f t="shared" si="12"/>
        <v>0</v>
      </c>
      <c r="AC36" s="30">
        <f t="shared" si="13"/>
        <v>0</v>
      </c>
      <c r="AD36" s="40">
        <f t="shared" si="14"/>
        <v>0</v>
      </c>
    </row>
    <row r="37" spans="1:30" ht="15.75">
      <c r="A37" s="29">
        <v>1546</v>
      </c>
      <c r="Q37" s="30">
        <f t="shared" si="1"/>
        <v>0</v>
      </c>
      <c r="R37" s="30">
        <f t="shared" si="2"/>
        <v>0</v>
      </c>
      <c r="S37" s="30">
        <f t="shared" si="3"/>
        <v>0</v>
      </c>
      <c r="T37" s="30">
        <f t="shared" si="4"/>
        <v>0</v>
      </c>
      <c r="U37" s="30">
        <f t="shared" si="5"/>
        <v>0</v>
      </c>
      <c r="V37" s="30">
        <f t="shared" si="6"/>
        <v>0</v>
      </c>
      <c r="W37" s="30">
        <f t="shared" si="7"/>
        <v>0</v>
      </c>
      <c r="X37" s="30">
        <f t="shared" si="8"/>
        <v>0</v>
      </c>
      <c r="Y37" s="30">
        <f t="shared" si="9"/>
        <v>0</v>
      </c>
      <c r="Z37" s="30">
        <f t="shared" si="10"/>
        <v>0</v>
      </c>
      <c r="AA37" s="30">
        <f t="shared" si="11"/>
        <v>0</v>
      </c>
      <c r="AB37" s="30">
        <f t="shared" si="12"/>
        <v>0</v>
      </c>
      <c r="AC37" s="30">
        <f t="shared" si="13"/>
        <v>0</v>
      </c>
      <c r="AD37" s="40">
        <f t="shared" si="14"/>
        <v>0</v>
      </c>
    </row>
    <row r="38" spans="1:30" ht="15.75">
      <c r="A38" s="29">
        <v>1547</v>
      </c>
      <c r="Q38" s="30">
        <f t="shared" si="1"/>
        <v>0</v>
      </c>
      <c r="R38" s="30">
        <f t="shared" si="2"/>
        <v>0</v>
      </c>
      <c r="S38" s="30">
        <f t="shared" si="3"/>
        <v>0</v>
      </c>
      <c r="T38" s="30">
        <f t="shared" si="4"/>
        <v>0</v>
      </c>
      <c r="U38" s="30">
        <f t="shared" si="5"/>
        <v>0</v>
      </c>
      <c r="V38" s="30">
        <f t="shared" si="6"/>
        <v>0</v>
      </c>
      <c r="W38" s="30">
        <f t="shared" si="7"/>
        <v>0</v>
      </c>
      <c r="X38" s="30">
        <f t="shared" si="8"/>
        <v>0</v>
      </c>
      <c r="Y38" s="30">
        <f t="shared" si="9"/>
        <v>0</v>
      </c>
      <c r="Z38" s="30">
        <f t="shared" si="10"/>
        <v>0</v>
      </c>
      <c r="AA38" s="30">
        <f t="shared" si="11"/>
        <v>0</v>
      </c>
      <c r="AB38" s="30">
        <f t="shared" si="12"/>
        <v>0</v>
      </c>
      <c r="AC38" s="30">
        <f t="shared" si="13"/>
        <v>0</v>
      </c>
      <c r="AD38" s="40">
        <f t="shared" si="14"/>
        <v>0</v>
      </c>
    </row>
    <row r="39" spans="1:30" ht="15.75">
      <c r="A39" s="29">
        <v>1548</v>
      </c>
      <c r="Q39" s="30">
        <f t="shared" si="1"/>
        <v>0</v>
      </c>
      <c r="R39" s="30">
        <f t="shared" si="2"/>
        <v>0</v>
      </c>
      <c r="S39" s="30">
        <f t="shared" si="3"/>
        <v>0</v>
      </c>
      <c r="T39" s="30">
        <f t="shared" si="4"/>
        <v>0</v>
      </c>
      <c r="U39" s="30">
        <f t="shared" si="5"/>
        <v>0</v>
      </c>
      <c r="V39" s="30">
        <f t="shared" si="6"/>
        <v>0</v>
      </c>
      <c r="W39" s="30">
        <f t="shared" si="7"/>
        <v>0</v>
      </c>
      <c r="X39" s="30">
        <f t="shared" si="8"/>
        <v>0</v>
      </c>
      <c r="Y39" s="30">
        <f t="shared" si="9"/>
        <v>0</v>
      </c>
      <c r="Z39" s="30">
        <f t="shared" si="10"/>
        <v>0</v>
      </c>
      <c r="AA39" s="30">
        <f t="shared" si="11"/>
        <v>0</v>
      </c>
      <c r="AB39" s="30">
        <f t="shared" si="12"/>
        <v>0</v>
      </c>
      <c r="AC39" s="30">
        <f t="shared" si="13"/>
        <v>0</v>
      </c>
      <c r="AD39" s="40">
        <f t="shared" si="14"/>
        <v>0</v>
      </c>
    </row>
    <row r="40" spans="1:30" ht="15.75">
      <c r="A40" s="29">
        <v>1549</v>
      </c>
      <c r="Q40" s="30">
        <f t="shared" si="1"/>
        <v>0</v>
      </c>
      <c r="R40" s="30">
        <f t="shared" si="2"/>
        <v>0</v>
      </c>
      <c r="S40" s="30">
        <f t="shared" si="3"/>
        <v>0</v>
      </c>
      <c r="T40" s="30">
        <f t="shared" si="4"/>
        <v>0</v>
      </c>
      <c r="U40" s="30">
        <f t="shared" si="5"/>
        <v>0</v>
      </c>
      <c r="V40" s="30">
        <f t="shared" si="6"/>
        <v>0</v>
      </c>
      <c r="W40" s="30">
        <f t="shared" si="7"/>
        <v>0</v>
      </c>
      <c r="X40" s="30">
        <f t="shared" si="8"/>
        <v>0</v>
      </c>
      <c r="Y40" s="30">
        <f t="shared" si="9"/>
        <v>0</v>
      </c>
      <c r="Z40" s="30">
        <f t="shared" si="10"/>
        <v>0</v>
      </c>
      <c r="AA40" s="30">
        <f t="shared" si="11"/>
        <v>0</v>
      </c>
      <c r="AB40" s="30">
        <f t="shared" si="12"/>
        <v>0</v>
      </c>
      <c r="AC40" s="30">
        <f t="shared" si="13"/>
        <v>0</v>
      </c>
      <c r="AD40" s="40">
        <f t="shared" si="14"/>
        <v>0</v>
      </c>
    </row>
    <row r="41" spans="1:30" ht="15.75">
      <c r="A41" s="29">
        <v>1550</v>
      </c>
      <c r="Q41" s="30">
        <f t="shared" si="1"/>
        <v>0</v>
      </c>
      <c r="R41" s="30">
        <f t="shared" si="2"/>
        <v>0</v>
      </c>
      <c r="S41" s="30">
        <f t="shared" si="3"/>
        <v>0</v>
      </c>
      <c r="T41" s="30">
        <f t="shared" si="4"/>
        <v>0</v>
      </c>
      <c r="U41" s="30">
        <f t="shared" si="5"/>
        <v>0</v>
      </c>
      <c r="V41" s="30">
        <f t="shared" si="6"/>
        <v>0</v>
      </c>
      <c r="W41" s="30">
        <f t="shared" si="7"/>
        <v>0</v>
      </c>
      <c r="X41" s="30">
        <f t="shared" si="8"/>
        <v>0</v>
      </c>
      <c r="Y41" s="30">
        <f t="shared" si="9"/>
        <v>0</v>
      </c>
      <c r="Z41" s="30">
        <f t="shared" si="10"/>
        <v>0</v>
      </c>
      <c r="AA41" s="30">
        <f t="shared" si="11"/>
        <v>0</v>
      </c>
      <c r="AB41" s="30">
        <f t="shared" si="12"/>
        <v>0</v>
      </c>
      <c r="AC41" s="30">
        <f t="shared" si="13"/>
        <v>0</v>
      </c>
      <c r="AD41" s="40">
        <f t="shared" si="14"/>
        <v>0</v>
      </c>
    </row>
    <row r="42" spans="1:30" ht="15.75">
      <c r="A42" s="29">
        <v>1551</v>
      </c>
      <c r="Q42" s="30">
        <f t="shared" si="1"/>
        <v>0</v>
      </c>
      <c r="R42" s="30">
        <f t="shared" si="2"/>
        <v>0</v>
      </c>
      <c r="S42" s="30">
        <f t="shared" si="3"/>
        <v>0</v>
      </c>
      <c r="T42" s="30">
        <f t="shared" si="4"/>
        <v>0</v>
      </c>
      <c r="U42" s="30">
        <f t="shared" si="5"/>
        <v>0</v>
      </c>
      <c r="V42" s="30">
        <f t="shared" si="6"/>
        <v>0</v>
      </c>
      <c r="W42" s="30">
        <f t="shared" si="7"/>
        <v>0</v>
      </c>
      <c r="X42" s="30">
        <f t="shared" si="8"/>
        <v>0</v>
      </c>
      <c r="Y42" s="30">
        <f t="shared" si="9"/>
        <v>0</v>
      </c>
      <c r="Z42" s="30">
        <f t="shared" si="10"/>
        <v>0</v>
      </c>
      <c r="AA42" s="30">
        <f t="shared" si="11"/>
        <v>0</v>
      </c>
      <c r="AB42" s="30">
        <f t="shared" si="12"/>
        <v>0</v>
      </c>
      <c r="AC42" s="30">
        <f t="shared" si="13"/>
        <v>0</v>
      </c>
      <c r="AD42" s="40">
        <f t="shared" si="14"/>
        <v>0</v>
      </c>
    </row>
    <row r="43" spans="1:30" ht="15.75">
      <c r="A43" s="29">
        <v>1552</v>
      </c>
      <c r="Q43" s="30">
        <f t="shared" si="1"/>
        <v>0</v>
      </c>
      <c r="R43" s="30">
        <f t="shared" si="2"/>
        <v>0</v>
      </c>
      <c r="S43" s="30">
        <f t="shared" si="3"/>
        <v>0</v>
      </c>
      <c r="T43" s="30">
        <f t="shared" si="4"/>
        <v>0</v>
      </c>
      <c r="U43" s="30">
        <f t="shared" si="5"/>
        <v>0</v>
      </c>
      <c r="V43" s="30">
        <f t="shared" si="6"/>
        <v>0</v>
      </c>
      <c r="W43" s="30">
        <f t="shared" si="7"/>
        <v>0</v>
      </c>
      <c r="X43" s="30">
        <f t="shared" si="8"/>
        <v>0</v>
      </c>
      <c r="Y43" s="30">
        <f t="shared" si="9"/>
        <v>0</v>
      </c>
      <c r="Z43" s="30">
        <f t="shared" si="10"/>
        <v>0</v>
      </c>
      <c r="AA43" s="30">
        <f t="shared" si="11"/>
        <v>0</v>
      </c>
      <c r="AB43" s="30">
        <f t="shared" si="12"/>
        <v>0</v>
      </c>
      <c r="AC43" s="30">
        <f t="shared" si="13"/>
        <v>0</v>
      </c>
      <c r="AD43" s="40">
        <f t="shared" si="14"/>
        <v>0</v>
      </c>
    </row>
    <row r="44" spans="1:30" ht="15.75">
      <c r="A44" s="29">
        <v>1553</v>
      </c>
      <c r="Q44" s="30">
        <f t="shared" si="1"/>
        <v>0</v>
      </c>
      <c r="R44" s="30">
        <f t="shared" si="2"/>
        <v>0</v>
      </c>
      <c r="S44" s="30">
        <f t="shared" si="3"/>
        <v>0</v>
      </c>
      <c r="T44" s="30">
        <f t="shared" si="4"/>
        <v>0</v>
      </c>
      <c r="U44" s="30">
        <f t="shared" si="5"/>
        <v>0</v>
      </c>
      <c r="V44" s="30">
        <f t="shared" si="6"/>
        <v>0</v>
      </c>
      <c r="W44" s="30">
        <f t="shared" si="7"/>
        <v>0</v>
      </c>
      <c r="X44" s="30">
        <f t="shared" si="8"/>
        <v>0</v>
      </c>
      <c r="Y44" s="30">
        <f t="shared" si="9"/>
        <v>0</v>
      </c>
      <c r="Z44" s="30">
        <f t="shared" si="10"/>
        <v>0</v>
      </c>
      <c r="AA44" s="30">
        <f t="shared" si="11"/>
        <v>0</v>
      </c>
      <c r="AB44" s="30">
        <f t="shared" si="12"/>
        <v>0</v>
      </c>
      <c r="AC44" s="30">
        <f t="shared" si="13"/>
        <v>0</v>
      </c>
      <c r="AD44" s="40">
        <f t="shared" si="14"/>
        <v>0</v>
      </c>
    </row>
    <row r="45" spans="1:30" ht="15.75">
      <c r="A45" s="29">
        <v>1554</v>
      </c>
      <c r="Q45" s="30">
        <f t="shared" si="1"/>
        <v>0</v>
      </c>
      <c r="R45" s="30">
        <f t="shared" si="2"/>
        <v>0</v>
      </c>
      <c r="S45" s="30">
        <f t="shared" si="3"/>
        <v>0</v>
      </c>
      <c r="T45" s="30">
        <f t="shared" si="4"/>
        <v>0</v>
      </c>
      <c r="U45" s="30">
        <f t="shared" si="5"/>
        <v>0</v>
      </c>
      <c r="V45" s="30">
        <f t="shared" si="6"/>
        <v>0</v>
      </c>
      <c r="W45" s="30">
        <f t="shared" si="7"/>
        <v>0</v>
      </c>
      <c r="X45" s="30">
        <f t="shared" si="8"/>
        <v>0</v>
      </c>
      <c r="Y45" s="30">
        <f t="shared" si="9"/>
        <v>0</v>
      </c>
      <c r="Z45" s="30">
        <f t="shared" si="10"/>
        <v>0</v>
      </c>
      <c r="AA45" s="30">
        <f t="shared" si="11"/>
        <v>0</v>
      </c>
      <c r="AB45" s="30">
        <f t="shared" si="12"/>
        <v>0</v>
      </c>
      <c r="AC45" s="30">
        <f t="shared" si="13"/>
        <v>0</v>
      </c>
      <c r="AD45" s="40">
        <f t="shared" si="14"/>
        <v>0</v>
      </c>
    </row>
    <row r="46" spans="1:30" ht="15.75">
      <c r="A46" s="29">
        <v>1555</v>
      </c>
      <c r="Q46" s="30">
        <f t="shared" si="1"/>
        <v>0</v>
      </c>
      <c r="R46" s="30">
        <f t="shared" si="2"/>
        <v>0</v>
      </c>
      <c r="S46" s="30">
        <f t="shared" si="3"/>
        <v>0</v>
      </c>
      <c r="T46" s="30">
        <f t="shared" si="4"/>
        <v>0</v>
      </c>
      <c r="U46" s="30">
        <f t="shared" si="5"/>
        <v>0</v>
      </c>
      <c r="V46" s="30">
        <f t="shared" si="6"/>
        <v>0</v>
      </c>
      <c r="W46" s="30">
        <f t="shared" si="7"/>
        <v>0</v>
      </c>
      <c r="X46" s="30">
        <f t="shared" si="8"/>
        <v>0</v>
      </c>
      <c r="Y46" s="30">
        <f t="shared" si="9"/>
        <v>0</v>
      </c>
      <c r="Z46" s="30">
        <f t="shared" si="10"/>
        <v>0</v>
      </c>
      <c r="AA46" s="30">
        <f t="shared" si="11"/>
        <v>0</v>
      </c>
      <c r="AB46" s="30">
        <f t="shared" si="12"/>
        <v>0</v>
      </c>
      <c r="AC46" s="30">
        <f t="shared" si="13"/>
        <v>0</v>
      </c>
      <c r="AD46" s="40">
        <f t="shared" si="14"/>
        <v>0</v>
      </c>
    </row>
    <row r="47" spans="1:30" ht="15.75">
      <c r="A47" s="29">
        <v>1556</v>
      </c>
      <c r="Q47" s="30">
        <f t="shared" si="1"/>
        <v>0</v>
      </c>
      <c r="R47" s="30">
        <f t="shared" si="2"/>
        <v>0</v>
      </c>
      <c r="S47" s="30">
        <f t="shared" si="3"/>
        <v>0</v>
      </c>
      <c r="T47" s="30">
        <f t="shared" si="4"/>
        <v>0</v>
      </c>
      <c r="U47" s="30">
        <f t="shared" si="5"/>
        <v>0</v>
      </c>
      <c r="V47" s="30">
        <f t="shared" si="6"/>
        <v>0</v>
      </c>
      <c r="W47" s="30">
        <f t="shared" si="7"/>
        <v>0</v>
      </c>
      <c r="X47" s="30">
        <f t="shared" si="8"/>
        <v>0</v>
      </c>
      <c r="Y47" s="30">
        <f t="shared" si="9"/>
        <v>0</v>
      </c>
      <c r="Z47" s="30">
        <f t="shared" si="10"/>
        <v>0</v>
      </c>
      <c r="AA47" s="30">
        <f t="shared" si="11"/>
        <v>0</v>
      </c>
      <c r="AB47" s="30">
        <f t="shared" si="12"/>
        <v>0</v>
      </c>
      <c r="AC47" s="30">
        <f t="shared" si="13"/>
        <v>0</v>
      </c>
      <c r="AD47" s="40">
        <f t="shared" si="14"/>
        <v>0</v>
      </c>
    </row>
    <row r="48" spans="1:30" ht="15.75">
      <c r="A48" s="29">
        <v>1557</v>
      </c>
      <c r="Q48" s="30">
        <f t="shared" si="1"/>
        <v>0</v>
      </c>
      <c r="R48" s="30">
        <f t="shared" si="2"/>
        <v>0</v>
      </c>
      <c r="S48" s="30">
        <f t="shared" si="3"/>
        <v>0</v>
      </c>
      <c r="T48" s="30">
        <f t="shared" si="4"/>
        <v>0</v>
      </c>
      <c r="U48" s="30">
        <f t="shared" si="5"/>
        <v>0</v>
      </c>
      <c r="V48" s="30">
        <f t="shared" si="6"/>
        <v>0</v>
      </c>
      <c r="W48" s="30">
        <f t="shared" si="7"/>
        <v>0</v>
      </c>
      <c r="X48" s="30">
        <f t="shared" si="8"/>
        <v>0</v>
      </c>
      <c r="Y48" s="30">
        <f t="shared" si="9"/>
        <v>0</v>
      </c>
      <c r="Z48" s="30">
        <f t="shared" si="10"/>
        <v>0</v>
      </c>
      <c r="AA48" s="30">
        <f t="shared" si="11"/>
        <v>0</v>
      </c>
      <c r="AB48" s="30">
        <f t="shared" si="12"/>
        <v>0</v>
      </c>
      <c r="AC48" s="30">
        <f t="shared" si="13"/>
        <v>0</v>
      </c>
      <c r="AD48" s="40">
        <f t="shared" si="14"/>
        <v>0</v>
      </c>
    </row>
    <row r="49" spans="1:30" ht="15.75">
      <c r="A49" s="29">
        <v>1558</v>
      </c>
      <c r="Q49" s="30">
        <f t="shared" si="1"/>
        <v>0</v>
      </c>
      <c r="R49" s="30">
        <f t="shared" si="2"/>
        <v>0</v>
      </c>
      <c r="S49" s="30">
        <f t="shared" si="3"/>
        <v>0</v>
      </c>
      <c r="T49" s="30">
        <f t="shared" si="4"/>
        <v>0</v>
      </c>
      <c r="U49" s="30">
        <f t="shared" si="5"/>
        <v>0</v>
      </c>
      <c r="V49" s="30">
        <f t="shared" si="6"/>
        <v>0</v>
      </c>
      <c r="W49" s="30">
        <f t="shared" si="7"/>
        <v>0</v>
      </c>
      <c r="X49" s="30">
        <f t="shared" si="8"/>
        <v>0</v>
      </c>
      <c r="Y49" s="30">
        <f t="shared" si="9"/>
        <v>0</v>
      </c>
      <c r="Z49" s="30">
        <f t="shared" si="10"/>
        <v>0</v>
      </c>
      <c r="AA49" s="30">
        <f t="shared" si="11"/>
        <v>0</v>
      </c>
      <c r="AB49" s="30">
        <f t="shared" si="12"/>
        <v>0</v>
      </c>
      <c r="AC49" s="30">
        <f t="shared" si="13"/>
        <v>0</v>
      </c>
      <c r="AD49" s="40">
        <f t="shared" si="14"/>
        <v>0</v>
      </c>
    </row>
    <row r="50" spans="1:30" ht="15.75">
      <c r="A50" s="29">
        <v>1559</v>
      </c>
      <c r="Q50" s="30">
        <f t="shared" si="1"/>
        <v>0</v>
      </c>
      <c r="R50" s="30">
        <f t="shared" si="2"/>
        <v>0</v>
      </c>
      <c r="S50" s="30">
        <f t="shared" si="3"/>
        <v>0</v>
      </c>
      <c r="T50" s="30">
        <f t="shared" si="4"/>
        <v>0</v>
      </c>
      <c r="U50" s="30">
        <f t="shared" si="5"/>
        <v>0</v>
      </c>
      <c r="V50" s="30">
        <f t="shared" si="6"/>
        <v>0</v>
      </c>
      <c r="W50" s="30">
        <f t="shared" si="7"/>
        <v>0</v>
      </c>
      <c r="X50" s="30">
        <f t="shared" si="8"/>
        <v>0</v>
      </c>
      <c r="Y50" s="30">
        <f t="shared" si="9"/>
        <v>0</v>
      </c>
      <c r="Z50" s="30">
        <f t="shared" si="10"/>
        <v>0</v>
      </c>
      <c r="AA50" s="30">
        <f t="shared" si="11"/>
        <v>0</v>
      </c>
      <c r="AB50" s="30">
        <f t="shared" si="12"/>
        <v>0</v>
      </c>
      <c r="AC50" s="30">
        <f t="shared" si="13"/>
        <v>0</v>
      </c>
      <c r="AD50" s="40">
        <f t="shared" si="14"/>
        <v>0</v>
      </c>
    </row>
    <row r="51" spans="1:30" ht="15.75">
      <c r="A51" s="29">
        <v>1560</v>
      </c>
      <c r="Q51" s="30">
        <f t="shared" si="1"/>
        <v>0</v>
      </c>
      <c r="R51" s="30">
        <f t="shared" si="2"/>
        <v>0</v>
      </c>
      <c r="S51" s="30">
        <f t="shared" si="3"/>
        <v>0</v>
      </c>
      <c r="T51" s="30">
        <f t="shared" si="4"/>
        <v>0</v>
      </c>
      <c r="U51" s="30">
        <f t="shared" si="5"/>
        <v>0</v>
      </c>
      <c r="V51" s="30">
        <f t="shared" si="6"/>
        <v>0</v>
      </c>
      <c r="W51" s="30">
        <f t="shared" si="7"/>
        <v>0</v>
      </c>
      <c r="X51" s="30">
        <f t="shared" si="8"/>
        <v>0</v>
      </c>
      <c r="Y51" s="30">
        <f t="shared" si="9"/>
        <v>0</v>
      </c>
      <c r="Z51" s="30">
        <f t="shared" si="10"/>
        <v>0</v>
      </c>
      <c r="AA51" s="30">
        <f t="shared" si="11"/>
        <v>0</v>
      </c>
      <c r="AB51" s="30">
        <f t="shared" si="12"/>
        <v>0</v>
      </c>
      <c r="AC51" s="30">
        <f t="shared" si="13"/>
        <v>0</v>
      </c>
      <c r="AD51" s="40">
        <f t="shared" si="14"/>
        <v>0</v>
      </c>
    </row>
    <row r="52" spans="1:30" ht="15.75">
      <c r="A52" s="29">
        <v>1561</v>
      </c>
      <c r="Q52" s="30">
        <f t="shared" si="1"/>
        <v>0</v>
      </c>
      <c r="R52" s="30">
        <f t="shared" si="2"/>
        <v>0</v>
      </c>
      <c r="S52" s="30">
        <f t="shared" si="3"/>
        <v>0</v>
      </c>
      <c r="T52" s="30">
        <f t="shared" si="4"/>
        <v>0</v>
      </c>
      <c r="U52" s="30">
        <f t="shared" si="5"/>
        <v>0</v>
      </c>
      <c r="V52" s="30">
        <f t="shared" si="6"/>
        <v>0</v>
      </c>
      <c r="W52" s="30">
        <f t="shared" si="7"/>
        <v>0</v>
      </c>
      <c r="X52" s="30">
        <f t="shared" si="8"/>
        <v>0</v>
      </c>
      <c r="Y52" s="30">
        <f t="shared" si="9"/>
        <v>0</v>
      </c>
      <c r="Z52" s="30">
        <f t="shared" si="10"/>
        <v>0</v>
      </c>
      <c r="AA52" s="30">
        <f t="shared" si="11"/>
        <v>0</v>
      </c>
      <c r="AB52" s="30">
        <f t="shared" si="12"/>
        <v>0</v>
      </c>
      <c r="AC52" s="30">
        <f t="shared" si="13"/>
        <v>0</v>
      </c>
      <c r="AD52" s="40">
        <f t="shared" si="14"/>
        <v>0</v>
      </c>
    </row>
    <row r="53" spans="1:30" ht="15.75">
      <c r="A53" s="29">
        <v>1562</v>
      </c>
      <c r="B53" s="30">
        <v>0.562</v>
      </c>
      <c r="M53" s="30">
        <v>2.559</v>
      </c>
      <c r="Q53" s="30">
        <f t="shared" si="1"/>
        <v>1.0035714285714286</v>
      </c>
      <c r="R53" s="30">
        <f t="shared" si="2"/>
        <v>0</v>
      </c>
      <c r="S53" s="30">
        <f t="shared" si="3"/>
        <v>0</v>
      </c>
      <c r="T53" s="30">
        <f t="shared" si="4"/>
        <v>0</v>
      </c>
      <c r="U53" s="30">
        <f t="shared" si="5"/>
        <v>0</v>
      </c>
      <c r="V53" s="30">
        <f t="shared" si="6"/>
        <v>0</v>
      </c>
      <c r="W53" s="30">
        <f t="shared" si="7"/>
        <v>0</v>
      </c>
      <c r="X53" s="30">
        <f t="shared" si="8"/>
        <v>0</v>
      </c>
      <c r="Y53" s="30">
        <f t="shared" si="9"/>
        <v>0</v>
      </c>
      <c r="Z53" s="30">
        <f t="shared" si="10"/>
        <v>0</v>
      </c>
      <c r="AA53" s="30">
        <f t="shared" si="11"/>
        <v>0</v>
      </c>
      <c r="AB53" s="30">
        <f t="shared" si="12"/>
        <v>4.569642857142857</v>
      </c>
      <c r="AC53" s="30">
        <f t="shared" si="13"/>
        <v>0</v>
      </c>
      <c r="AD53" s="40">
        <f t="shared" si="14"/>
        <v>0</v>
      </c>
    </row>
    <row r="54" spans="1:30" ht="15.75">
      <c r="A54" s="29">
        <v>1563</v>
      </c>
      <c r="B54" s="30">
        <v>0.568</v>
      </c>
      <c r="Q54" s="30">
        <f t="shared" si="1"/>
        <v>1.014285714285714</v>
      </c>
      <c r="R54" s="30">
        <f t="shared" si="2"/>
        <v>0</v>
      </c>
      <c r="S54" s="30">
        <f t="shared" si="3"/>
        <v>0</v>
      </c>
      <c r="T54" s="30">
        <f t="shared" si="4"/>
        <v>0</v>
      </c>
      <c r="U54" s="30">
        <f t="shared" si="5"/>
        <v>0</v>
      </c>
      <c r="V54" s="30">
        <f t="shared" si="6"/>
        <v>0</v>
      </c>
      <c r="W54" s="30">
        <f t="shared" si="7"/>
        <v>0</v>
      </c>
      <c r="X54" s="30">
        <f t="shared" si="8"/>
        <v>0</v>
      </c>
      <c r="Y54" s="30">
        <f t="shared" si="9"/>
        <v>0</v>
      </c>
      <c r="Z54" s="30">
        <f t="shared" si="10"/>
        <v>0</v>
      </c>
      <c r="AA54" s="30">
        <f t="shared" si="11"/>
        <v>0</v>
      </c>
      <c r="AB54" s="30">
        <f t="shared" si="12"/>
        <v>0</v>
      </c>
      <c r="AC54" s="30">
        <f t="shared" si="13"/>
        <v>0</v>
      </c>
      <c r="AD54" s="40">
        <f t="shared" si="14"/>
        <v>0</v>
      </c>
    </row>
    <row r="55" spans="1:30" ht="15.75">
      <c r="A55" s="29">
        <v>1564</v>
      </c>
      <c r="Q55" s="30">
        <f t="shared" si="1"/>
        <v>0</v>
      </c>
      <c r="R55" s="30">
        <f t="shared" si="2"/>
        <v>0</v>
      </c>
      <c r="S55" s="30">
        <f t="shared" si="3"/>
        <v>0</v>
      </c>
      <c r="T55" s="30">
        <f t="shared" si="4"/>
        <v>0</v>
      </c>
      <c r="U55" s="30">
        <f t="shared" si="5"/>
        <v>0</v>
      </c>
      <c r="V55" s="30">
        <f t="shared" si="6"/>
        <v>0</v>
      </c>
      <c r="W55" s="30">
        <f t="shared" si="7"/>
        <v>0</v>
      </c>
      <c r="X55" s="30">
        <f t="shared" si="8"/>
        <v>0</v>
      </c>
      <c r="Y55" s="30">
        <f t="shared" si="9"/>
        <v>0</v>
      </c>
      <c r="Z55" s="30">
        <f t="shared" si="10"/>
        <v>0</v>
      </c>
      <c r="AA55" s="30">
        <f t="shared" si="11"/>
        <v>0</v>
      </c>
      <c r="AB55" s="30">
        <f t="shared" si="12"/>
        <v>0</v>
      </c>
      <c r="AC55" s="30">
        <f t="shared" si="13"/>
        <v>0</v>
      </c>
      <c r="AD55" s="40">
        <f t="shared" si="14"/>
        <v>0</v>
      </c>
    </row>
    <row r="56" spans="1:30" ht="15.75">
      <c r="A56" s="29">
        <v>1565</v>
      </c>
      <c r="Q56" s="30">
        <f t="shared" si="1"/>
        <v>0</v>
      </c>
      <c r="R56" s="30">
        <f t="shared" si="2"/>
        <v>0</v>
      </c>
      <c r="S56" s="30">
        <f t="shared" si="3"/>
        <v>0</v>
      </c>
      <c r="T56" s="30">
        <f t="shared" si="4"/>
        <v>0</v>
      </c>
      <c r="U56" s="30">
        <f t="shared" si="5"/>
        <v>0</v>
      </c>
      <c r="V56" s="30">
        <f t="shared" si="6"/>
        <v>0</v>
      </c>
      <c r="W56" s="30">
        <f t="shared" si="7"/>
        <v>0</v>
      </c>
      <c r="X56" s="30">
        <f t="shared" si="8"/>
        <v>0</v>
      </c>
      <c r="Y56" s="30">
        <f t="shared" si="9"/>
        <v>0</v>
      </c>
      <c r="Z56" s="30">
        <f t="shared" si="10"/>
        <v>0</v>
      </c>
      <c r="AA56" s="30">
        <f t="shared" si="11"/>
        <v>0</v>
      </c>
      <c r="AB56" s="30">
        <f t="shared" si="12"/>
        <v>0</v>
      </c>
      <c r="AC56" s="30">
        <f t="shared" si="13"/>
        <v>0</v>
      </c>
      <c r="AD56" s="40">
        <f t="shared" si="14"/>
        <v>0</v>
      </c>
    </row>
    <row r="57" spans="1:30" ht="15.75">
      <c r="A57" s="29">
        <v>1566</v>
      </c>
      <c r="B57" s="30">
        <v>0.562</v>
      </c>
      <c r="Q57" s="30">
        <f t="shared" si="1"/>
        <v>1.0035714285714286</v>
      </c>
      <c r="R57" s="30">
        <f t="shared" si="2"/>
        <v>0</v>
      </c>
      <c r="S57" s="30">
        <f t="shared" si="3"/>
        <v>0</v>
      </c>
      <c r="T57" s="30">
        <f t="shared" si="4"/>
        <v>0</v>
      </c>
      <c r="U57" s="30">
        <f t="shared" si="5"/>
        <v>0</v>
      </c>
      <c r="V57" s="30">
        <f t="shared" si="6"/>
        <v>0</v>
      </c>
      <c r="W57" s="30">
        <f t="shared" si="7"/>
        <v>0</v>
      </c>
      <c r="X57" s="30">
        <f t="shared" si="8"/>
        <v>0</v>
      </c>
      <c r="Y57" s="30">
        <f t="shared" si="9"/>
        <v>0</v>
      </c>
      <c r="Z57" s="30">
        <f t="shared" si="10"/>
        <v>0</v>
      </c>
      <c r="AA57" s="30">
        <f t="shared" si="11"/>
        <v>0</v>
      </c>
      <c r="AB57" s="30">
        <f t="shared" si="12"/>
        <v>0</v>
      </c>
      <c r="AC57" s="30">
        <f t="shared" si="13"/>
        <v>0</v>
      </c>
      <c r="AD57" s="40">
        <f t="shared" si="14"/>
        <v>0</v>
      </c>
    </row>
    <row r="58" spans="1:30" ht="15.75">
      <c r="A58" s="29">
        <v>1567</v>
      </c>
      <c r="C58" s="30">
        <v>0.568</v>
      </c>
      <c r="Q58" s="30">
        <f t="shared" si="1"/>
        <v>0</v>
      </c>
      <c r="R58" s="30">
        <f t="shared" si="2"/>
        <v>1.014285714285714</v>
      </c>
      <c r="S58" s="30">
        <f t="shared" si="3"/>
        <v>0</v>
      </c>
      <c r="T58" s="30">
        <f t="shared" si="4"/>
        <v>0</v>
      </c>
      <c r="U58" s="30">
        <f t="shared" si="5"/>
        <v>0</v>
      </c>
      <c r="V58" s="30">
        <f t="shared" si="6"/>
        <v>0</v>
      </c>
      <c r="W58" s="30">
        <f t="shared" si="7"/>
        <v>0</v>
      </c>
      <c r="X58" s="30">
        <f t="shared" si="8"/>
        <v>0</v>
      </c>
      <c r="Y58" s="30">
        <f t="shared" si="9"/>
        <v>0</v>
      </c>
      <c r="Z58" s="30">
        <f t="shared" si="10"/>
        <v>0</v>
      </c>
      <c r="AA58" s="30">
        <f t="shared" si="11"/>
        <v>0</v>
      </c>
      <c r="AB58" s="30">
        <f t="shared" si="12"/>
        <v>0</v>
      </c>
      <c r="AC58" s="30">
        <f t="shared" si="13"/>
        <v>0</v>
      </c>
      <c r="AD58" s="40">
        <f t="shared" si="14"/>
        <v>0</v>
      </c>
    </row>
    <row r="59" spans="1:30" ht="15.75">
      <c r="A59" s="29">
        <v>1568</v>
      </c>
      <c r="C59" s="30">
        <v>0.568</v>
      </c>
      <c r="Q59" s="30">
        <f t="shared" si="1"/>
        <v>0</v>
      </c>
      <c r="R59" s="30">
        <f t="shared" si="2"/>
        <v>1.014285714285714</v>
      </c>
      <c r="S59" s="30">
        <f t="shared" si="3"/>
        <v>0</v>
      </c>
      <c r="T59" s="30">
        <f t="shared" si="4"/>
        <v>0</v>
      </c>
      <c r="U59" s="30">
        <f t="shared" si="5"/>
        <v>0</v>
      </c>
      <c r="V59" s="30">
        <f t="shared" si="6"/>
        <v>0</v>
      </c>
      <c r="W59" s="30">
        <f t="shared" si="7"/>
        <v>0</v>
      </c>
      <c r="X59" s="30">
        <f t="shared" si="8"/>
        <v>0</v>
      </c>
      <c r="Y59" s="30">
        <f t="shared" si="9"/>
        <v>0</v>
      </c>
      <c r="Z59" s="30">
        <f t="shared" si="10"/>
        <v>0</v>
      </c>
      <c r="AA59" s="30">
        <f t="shared" si="11"/>
        <v>0</v>
      </c>
      <c r="AB59" s="30">
        <f t="shared" si="12"/>
        <v>0</v>
      </c>
      <c r="AC59" s="30">
        <f t="shared" si="13"/>
        <v>0</v>
      </c>
      <c r="AD59" s="40">
        <f t="shared" si="14"/>
        <v>0</v>
      </c>
    </row>
    <row r="60" spans="1:30" ht="15.75">
      <c r="A60" s="29">
        <v>1569</v>
      </c>
      <c r="B60" s="30">
        <v>0.568</v>
      </c>
      <c r="J60" s="30">
        <v>0.568</v>
      </c>
      <c r="Q60" s="30">
        <f t="shared" si="1"/>
        <v>1.014285714285714</v>
      </c>
      <c r="R60" s="30">
        <f t="shared" si="2"/>
        <v>0</v>
      </c>
      <c r="S60" s="30">
        <f t="shared" si="3"/>
        <v>0</v>
      </c>
      <c r="T60" s="30">
        <f t="shared" si="4"/>
        <v>0</v>
      </c>
      <c r="U60" s="30">
        <f t="shared" si="5"/>
        <v>0</v>
      </c>
      <c r="V60" s="30">
        <f t="shared" si="6"/>
        <v>0</v>
      </c>
      <c r="W60" s="30">
        <f t="shared" si="7"/>
        <v>0</v>
      </c>
      <c r="X60" s="30">
        <f t="shared" si="8"/>
        <v>0</v>
      </c>
      <c r="Y60" s="30">
        <f t="shared" si="9"/>
        <v>1.014285714285714</v>
      </c>
      <c r="Z60" s="30">
        <f t="shared" si="10"/>
        <v>0</v>
      </c>
      <c r="AA60" s="30">
        <f t="shared" si="11"/>
        <v>0</v>
      </c>
      <c r="AB60" s="30">
        <f t="shared" si="12"/>
        <v>0</v>
      </c>
      <c r="AC60" s="30">
        <f t="shared" si="13"/>
        <v>0</v>
      </c>
      <c r="AD60" s="40">
        <f t="shared" si="14"/>
        <v>0</v>
      </c>
    </row>
    <row r="61" spans="1:30" ht="15.75">
      <c r="A61" s="29">
        <v>1570</v>
      </c>
      <c r="C61" s="30">
        <v>0.648</v>
      </c>
      <c r="D61" s="30">
        <v>0.929</v>
      </c>
      <c r="F61" s="30">
        <v>2.792</v>
      </c>
      <c r="H61" s="30">
        <v>0.696</v>
      </c>
      <c r="I61" s="30">
        <v>0.835</v>
      </c>
      <c r="Q61" s="30">
        <f t="shared" si="1"/>
        <v>0</v>
      </c>
      <c r="R61" s="30">
        <f t="shared" si="2"/>
        <v>1.157142857142857</v>
      </c>
      <c r="S61" s="30">
        <f t="shared" si="3"/>
        <v>1.6589285714285713</v>
      </c>
      <c r="T61" s="30">
        <f t="shared" si="4"/>
        <v>0</v>
      </c>
      <c r="U61" s="30">
        <f t="shared" si="5"/>
        <v>4.985714285714285</v>
      </c>
      <c r="V61" s="30">
        <f t="shared" si="6"/>
        <v>0</v>
      </c>
      <c r="W61" s="30">
        <f t="shared" si="7"/>
        <v>1.2428571428571427</v>
      </c>
      <c r="X61" s="30">
        <f t="shared" si="8"/>
        <v>1.4910714285714284</v>
      </c>
      <c r="Y61" s="30">
        <f t="shared" si="9"/>
        <v>0</v>
      </c>
      <c r="Z61" s="30">
        <f t="shared" si="10"/>
        <v>0</v>
      </c>
      <c r="AA61" s="30">
        <f t="shared" si="11"/>
        <v>0</v>
      </c>
      <c r="AB61" s="30">
        <f t="shared" si="12"/>
        <v>0</v>
      </c>
      <c r="AC61" s="30">
        <f t="shared" si="13"/>
        <v>0</v>
      </c>
      <c r="AD61" s="40">
        <f t="shared" si="14"/>
        <v>0</v>
      </c>
    </row>
    <row r="62" spans="1:30" ht="15.75">
      <c r="A62" s="29">
        <v>1571</v>
      </c>
      <c r="C62" s="30">
        <v>0.615</v>
      </c>
      <c r="D62" s="30">
        <v>0.9</v>
      </c>
      <c r="F62" s="30">
        <v>2.72</v>
      </c>
      <c r="H62" s="30">
        <v>0.676</v>
      </c>
      <c r="I62" s="30">
        <v>0.82</v>
      </c>
      <c r="Q62" s="30">
        <f t="shared" si="1"/>
        <v>0</v>
      </c>
      <c r="R62" s="30">
        <f t="shared" si="2"/>
        <v>1.0982142857142856</v>
      </c>
      <c r="S62" s="30">
        <f t="shared" si="3"/>
        <v>1.607142857142857</v>
      </c>
      <c r="T62" s="30">
        <f t="shared" si="4"/>
        <v>0</v>
      </c>
      <c r="U62" s="30">
        <f t="shared" si="5"/>
        <v>4.857142857142857</v>
      </c>
      <c r="V62" s="30">
        <f t="shared" si="6"/>
        <v>0</v>
      </c>
      <c r="W62" s="30">
        <f t="shared" si="7"/>
        <v>1.207142857142857</v>
      </c>
      <c r="X62" s="30">
        <f t="shared" si="8"/>
        <v>1.464285714285714</v>
      </c>
      <c r="Y62" s="30">
        <f t="shared" si="9"/>
        <v>0</v>
      </c>
      <c r="Z62" s="30">
        <f t="shared" si="10"/>
        <v>0</v>
      </c>
      <c r="AA62" s="30">
        <f t="shared" si="11"/>
        <v>0</v>
      </c>
      <c r="AB62" s="30">
        <f t="shared" si="12"/>
        <v>0</v>
      </c>
      <c r="AC62" s="30">
        <f t="shared" si="13"/>
        <v>0</v>
      </c>
      <c r="AD62" s="40">
        <f t="shared" si="14"/>
        <v>0</v>
      </c>
    </row>
    <row r="63" spans="1:30" ht="15.75">
      <c r="A63" s="29">
        <v>1572</v>
      </c>
      <c r="B63" s="30">
        <v>0.643</v>
      </c>
      <c r="C63" s="30">
        <v>0.615</v>
      </c>
      <c r="D63" s="30">
        <v>0.939</v>
      </c>
      <c r="H63" s="30">
        <v>0.671</v>
      </c>
      <c r="Q63" s="30">
        <f t="shared" si="1"/>
        <v>1.1482142857142856</v>
      </c>
      <c r="R63" s="30">
        <f t="shared" si="2"/>
        <v>1.0982142857142856</v>
      </c>
      <c r="S63" s="30">
        <f t="shared" si="3"/>
        <v>1.676785714285714</v>
      </c>
      <c r="T63" s="30">
        <f t="shared" si="4"/>
        <v>0</v>
      </c>
      <c r="U63" s="30">
        <f t="shared" si="5"/>
        <v>0</v>
      </c>
      <c r="V63" s="30">
        <f t="shared" si="6"/>
        <v>0</v>
      </c>
      <c r="W63" s="30">
        <f t="shared" si="7"/>
        <v>1.1982142857142857</v>
      </c>
      <c r="X63" s="30">
        <f t="shared" si="8"/>
        <v>0</v>
      </c>
      <c r="Y63" s="30">
        <f t="shared" si="9"/>
        <v>0</v>
      </c>
      <c r="Z63" s="30">
        <f t="shared" si="10"/>
        <v>0</v>
      </c>
      <c r="AA63" s="30">
        <f t="shared" si="11"/>
        <v>0</v>
      </c>
      <c r="AB63" s="30">
        <f t="shared" si="12"/>
        <v>0</v>
      </c>
      <c r="AC63" s="30">
        <f t="shared" si="13"/>
        <v>0</v>
      </c>
      <c r="AD63" s="40">
        <f t="shared" si="14"/>
        <v>0</v>
      </c>
    </row>
    <row r="64" spans="1:30" ht="15.75">
      <c r="A64" s="29">
        <v>1573</v>
      </c>
      <c r="B64" s="30">
        <v>0.622</v>
      </c>
      <c r="Q64" s="30">
        <f t="shared" si="1"/>
        <v>1.1107142857142855</v>
      </c>
      <c r="R64" s="30">
        <f t="shared" si="2"/>
        <v>0</v>
      </c>
      <c r="S64" s="30">
        <f t="shared" si="3"/>
        <v>0</v>
      </c>
      <c r="T64" s="30">
        <f t="shared" si="4"/>
        <v>0</v>
      </c>
      <c r="U64" s="30">
        <f t="shared" si="5"/>
        <v>0</v>
      </c>
      <c r="V64" s="30">
        <f t="shared" si="6"/>
        <v>0</v>
      </c>
      <c r="W64" s="30">
        <f t="shared" si="7"/>
        <v>0</v>
      </c>
      <c r="X64" s="30">
        <f t="shared" si="8"/>
        <v>0</v>
      </c>
      <c r="Y64" s="30">
        <f t="shared" si="9"/>
        <v>0</v>
      </c>
      <c r="Z64" s="30">
        <f t="shared" si="10"/>
        <v>0</v>
      </c>
      <c r="AA64" s="30">
        <f t="shared" si="11"/>
        <v>0</v>
      </c>
      <c r="AB64" s="30">
        <f t="shared" si="12"/>
        <v>0</v>
      </c>
      <c r="AC64" s="30">
        <f t="shared" si="13"/>
        <v>0</v>
      </c>
      <c r="AD64" s="40">
        <f t="shared" si="14"/>
        <v>0</v>
      </c>
    </row>
    <row r="65" spans="1:30" ht="15.75">
      <c r="A65" s="29">
        <v>1574</v>
      </c>
      <c r="B65" s="30">
        <v>0.6</v>
      </c>
      <c r="Q65" s="30">
        <f t="shared" si="1"/>
        <v>1.0714285714285714</v>
      </c>
      <c r="R65" s="30">
        <f t="shared" si="2"/>
        <v>0</v>
      </c>
      <c r="S65" s="30">
        <f t="shared" si="3"/>
        <v>0</v>
      </c>
      <c r="T65" s="30">
        <f t="shared" si="4"/>
        <v>0</v>
      </c>
      <c r="U65" s="30">
        <f t="shared" si="5"/>
        <v>0</v>
      </c>
      <c r="V65" s="30">
        <f t="shared" si="6"/>
        <v>0</v>
      </c>
      <c r="W65" s="30">
        <f t="shared" si="7"/>
        <v>0</v>
      </c>
      <c r="X65" s="30">
        <f t="shared" si="8"/>
        <v>0</v>
      </c>
      <c r="Y65" s="30">
        <f t="shared" si="9"/>
        <v>0</v>
      </c>
      <c r="Z65" s="30">
        <f t="shared" si="10"/>
        <v>0</v>
      </c>
      <c r="AA65" s="30">
        <f t="shared" si="11"/>
        <v>0</v>
      </c>
      <c r="AB65" s="30">
        <f t="shared" si="12"/>
        <v>0</v>
      </c>
      <c r="AC65" s="30">
        <f t="shared" si="13"/>
        <v>0</v>
      </c>
      <c r="AD65" s="40">
        <f t="shared" si="14"/>
        <v>0</v>
      </c>
    </row>
    <row r="66" spans="1:30" ht="15.75">
      <c r="A66" s="29">
        <v>1575</v>
      </c>
      <c r="B66" s="30">
        <v>0.577</v>
      </c>
      <c r="Q66" s="30">
        <f t="shared" si="1"/>
        <v>1.0303571428571427</v>
      </c>
      <c r="R66" s="30">
        <f t="shared" si="2"/>
        <v>0</v>
      </c>
      <c r="S66" s="30">
        <f t="shared" si="3"/>
        <v>0</v>
      </c>
      <c r="T66" s="30">
        <f t="shared" si="4"/>
        <v>0</v>
      </c>
      <c r="U66" s="30">
        <f t="shared" si="5"/>
        <v>0</v>
      </c>
      <c r="V66" s="30">
        <f t="shared" si="6"/>
        <v>0</v>
      </c>
      <c r="W66" s="30">
        <f t="shared" si="7"/>
        <v>0</v>
      </c>
      <c r="X66" s="30">
        <f t="shared" si="8"/>
        <v>0</v>
      </c>
      <c r="Y66" s="30">
        <f t="shared" si="9"/>
        <v>0</v>
      </c>
      <c r="Z66" s="30">
        <f t="shared" si="10"/>
        <v>0</v>
      </c>
      <c r="AA66" s="30">
        <f t="shared" si="11"/>
        <v>0</v>
      </c>
      <c r="AB66" s="30">
        <f t="shared" si="12"/>
        <v>0</v>
      </c>
      <c r="AC66" s="30">
        <f t="shared" si="13"/>
        <v>0</v>
      </c>
      <c r="AD66" s="40">
        <f t="shared" si="14"/>
        <v>0</v>
      </c>
    </row>
    <row r="67" spans="1:30" ht="15.75">
      <c r="A67" s="29">
        <v>1576</v>
      </c>
      <c r="B67" s="30">
        <v>0.603</v>
      </c>
      <c r="Q67" s="30">
        <f t="shared" si="1"/>
        <v>1.0767857142857142</v>
      </c>
      <c r="R67" s="30">
        <f t="shared" si="2"/>
        <v>0</v>
      </c>
      <c r="S67" s="30">
        <f t="shared" si="3"/>
        <v>0</v>
      </c>
      <c r="T67" s="30">
        <f t="shared" si="4"/>
        <v>0</v>
      </c>
      <c r="U67" s="30">
        <f t="shared" si="5"/>
        <v>0</v>
      </c>
      <c r="V67" s="30">
        <f t="shared" si="6"/>
        <v>0</v>
      </c>
      <c r="W67" s="30">
        <f t="shared" si="7"/>
        <v>0</v>
      </c>
      <c r="X67" s="30">
        <f t="shared" si="8"/>
        <v>0</v>
      </c>
      <c r="Y67" s="30">
        <f t="shared" si="9"/>
        <v>0</v>
      </c>
      <c r="Z67" s="30">
        <f t="shared" si="10"/>
        <v>0</v>
      </c>
      <c r="AA67" s="30">
        <f t="shared" si="11"/>
        <v>0</v>
      </c>
      <c r="AB67" s="30">
        <f t="shared" si="12"/>
        <v>0</v>
      </c>
      <c r="AC67" s="30">
        <f t="shared" si="13"/>
        <v>0</v>
      </c>
      <c r="AD67" s="40">
        <f t="shared" si="14"/>
        <v>0</v>
      </c>
    </row>
    <row r="68" spans="1:30" ht="15.75">
      <c r="A68" s="29">
        <v>1577</v>
      </c>
      <c r="Q68" s="30">
        <f t="shared" si="1"/>
        <v>0</v>
      </c>
      <c r="R68" s="30">
        <f t="shared" si="2"/>
        <v>0</v>
      </c>
      <c r="S68" s="30">
        <f t="shared" si="3"/>
        <v>0</v>
      </c>
      <c r="T68" s="30">
        <f t="shared" si="4"/>
        <v>0</v>
      </c>
      <c r="U68" s="30">
        <f t="shared" si="5"/>
        <v>0</v>
      </c>
      <c r="V68" s="30">
        <f t="shared" si="6"/>
        <v>0</v>
      </c>
      <c r="W68" s="30">
        <f t="shared" si="7"/>
        <v>0</v>
      </c>
      <c r="X68" s="30">
        <f t="shared" si="8"/>
        <v>0</v>
      </c>
      <c r="Y68" s="30">
        <f t="shared" si="9"/>
        <v>0</v>
      </c>
      <c r="Z68" s="30">
        <f t="shared" si="10"/>
        <v>0</v>
      </c>
      <c r="AA68" s="30">
        <f t="shared" si="11"/>
        <v>0</v>
      </c>
      <c r="AB68" s="30">
        <f t="shared" si="12"/>
        <v>0</v>
      </c>
      <c r="AC68" s="30">
        <f t="shared" si="13"/>
        <v>0</v>
      </c>
      <c r="AD68" s="40">
        <f t="shared" si="14"/>
        <v>0</v>
      </c>
    </row>
    <row r="69" spans="1:30" ht="15.75">
      <c r="A69" s="29">
        <v>1578</v>
      </c>
      <c r="Q69" s="30">
        <f t="shared" si="1"/>
        <v>0</v>
      </c>
      <c r="R69" s="30">
        <f t="shared" si="2"/>
        <v>0</v>
      </c>
      <c r="S69" s="30">
        <f t="shared" si="3"/>
        <v>0</v>
      </c>
      <c r="T69" s="30">
        <f t="shared" si="4"/>
        <v>0</v>
      </c>
      <c r="U69" s="30">
        <f t="shared" si="5"/>
        <v>0</v>
      </c>
      <c r="V69" s="30">
        <f t="shared" si="6"/>
        <v>0</v>
      </c>
      <c r="W69" s="30">
        <f t="shared" si="7"/>
        <v>0</v>
      </c>
      <c r="X69" s="30">
        <f t="shared" si="8"/>
        <v>0</v>
      </c>
      <c r="Y69" s="30">
        <f t="shared" si="9"/>
        <v>0</v>
      </c>
      <c r="Z69" s="30">
        <f t="shared" si="10"/>
        <v>0</v>
      </c>
      <c r="AA69" s="30">
        <f t="shared" si="11"/>
        <v>0</v>
      </c>
      <c r="AB69" s="30">
        <f t="shared" si="12"/>
        <v>0</v>
      </c>
      <c r="AC69" s="30">
        <f t="shared" si="13"/>
        <v>0</v>
      </c>
      <c r="AD69" s="40">
        <f t="shared" si="14"/>
        <v>0</v>
      </c>
    </row>
    <row r="70" spans="1:30" ht="15.75">
      <c r="A70" s="29">
        <v>1579</v>
      </c>
      <c r="Q70" s="30">
        <f t="shared" si="1"/>
        <v>0</v>
      </c>
      <c r="R70" s="30">
        <f t="shared" si="2"/>
        <v>0</v>
      </c>
      <c r="S70" s="30">
        <f t="shared" si="3"/>
        <v>0</v>
      </c>
      <c r="T70" s="30">
        <f t="shared" si="4"/>
        <v>0</v>
      </c>
      <c r="U70" s="30">
        <f t="shared" si="5"/>
        <v>0</v>
      </c>
      <c r="V70" s="30">
        <f t="shared" si="6"/>
        <v>0</v>
      </c>
      <c r="W70" s="30">
        <f t="shared" si="7"/>
        <v>0</v>
      </c>
      <c r="X70" s="30">
        <f t="shared" si="8"/>
        <v>0</v>
      </c>
      <c r="Y70" s="30">
        <f t="shared" si="9"/>
        <v>0</v>
      </c>
      <c r="Z70" s="30">
        <f t="shared" si="10"/>
        <v>0</v>
      </c>
      <c r="AA70" s="30">
        <f t="shared" si="11"/>
        <v>0</v>
      </c>
      <c r="AB70" s="30">
        <f t="shared" si="12"/>
        <v>0</v>
      </c>
      <c r="AC70" s="30">
        <f t="shared" si="13"/>
        <v>0</v>
      </c>
      <c r="AD70" s="40">
        <f t="shared" si="14"/>
        <v>0</v>
      </c>
    </row>
    <row r="71" spans="1:30" ht="15.75">
      <c r="A71" s="29">
        <v>1580</v>
      </c>
      <c r="Q71" s="30">
        <f t="shared" si="1"/>
        <v>0</v>
      </c>
      <c r="R71" s="30">
        <f t="shared" si="2"/>
        <v>0</v>
      </c>
      <c r="S71" s="30">
        <f t="shared" si="3"/>
        <v>0</v>
      </c>
      <c r="T71" s="30">
        <f t="shared" si="4"/>
        <v>0</v>
      </c>
      <c r="U71" s="30">
        <f t="shared" si="5"/>
        <v>0</v>
      </c>
      <c r="V71" s="30">
        <f t="shared" si="6"/>
        <v>0</v>
      </c>
      <c r="W71" s="30">
        <f t="shared" si="7"/>
        <v>0</v>
      </c>
      <c r="X71" s="30">
        <f t="shared" si="8"/>
        <v>0</v>
      </c>
      <c r="Y71" s="30">
        <f t="shared" si="9"/>
        <v>0</v>
      </c>
      <c r="Z71" s="30">
        <f t="shared" si="10"/>
        <v>0</v>
      </c>
      <c r="AA71" s="30">
        <f t="shared" si="11"/>
        <v>0</v>
      </c>
      <c r="AB71" s="30">
        <f t="shared" si="12"/>
        <v>0</v>
      </c>
      <c r="AC71" s="30">
        <f t="shared" si="13"/>
        <v>0</v>
      </c>
      <c r="AD71" s="40">
        <f t="shared" si="14"/>
        <v>0</v>
      </c>
    </row>
    <row r="72" spans="1:30" ht="15.75">
      <c r="A72" s="29">
        <v>1581</v>
      </c>
      <c r="Q72" s="30">
        <f t="shared" si="1"/>
        <v>0</v>
      </c>
      <c r="R72" s="30">
        <f t="shared" si="2"/>
        <v>0</v>
      </c>
      <c r="S72" s="30">
        <f t="shared" si="3"/>
        <v>0</v>
      </c>
      <c r="T72" s="30">
        <f t="shared" si="4"/>
        <v>0</v>
      </c>
      <c r="U72" s="30">
        <f t="shared" si="5"/>
        <v>0</v>
      </c>
      <c r="V72" s="30">
        <f t="shared" si="6"/>
        <v>0</v>
      </c>
      <c r="W72" s="30">
        <f t="shared" si="7"/>
        <v>0</v>
      </c>
      <c r="X72" s="30">
        <f t="shared" si="8"/>
        <v>0</v>
      </c>
      <c r="Y72" s="30">
        <f t="shared" si="9"/>
        <v>0</v>
      </c>
      <c r="Z72" s="30">
        <f t="shared" si="10"/>
        <v>0</v>
      </c>
      <c r="AA72" s="30">
        <f t="shared" si="11"/>
        <v>0</v>
      </c>
      <c r="AB72" s="30">
        <f t="shared" si="12"/>
        <v>0</v>
      </c>
      <c r="AC72" s="30">
        <f t="shared" si="13"/>
        <v>0</v>
      </c>
      <c r="AD72" s="40">
        <f t="shared" si="14"/>
        <v>0</v>
      </c>
    </row>
    <row r="73" spans="1:30" ht="15.75">
      <c r="A73" s="29">
        <v>1582</v>
      </c>
      <c r="Q73" s="30">
        <f t="shared" si="1"/>
        <v>0</v>
      </c>
      <c r="R73" s="30">
        <f t="shared" si="2"/>
        <v>0</v>
      </c>
      <c r="S73" s="30">
        <f t="shared" si="3"/>
        <v>0</v>
      </c>
      <c r="T73" s="30">
        <f t="shared" si="4"/>
        <v>0</v>
      </c>
      <c r="U73" s="30">
        <f t="shared" si="5"/>
        <v>0</v>
      </c>
      <c r="V73" s="30">
        <f t="shared" si="6"/>
        <v>0</v>
      </c>
      <c r="W73" s="30">
        <f t="shared" si="7"/>
        <v>0</v>
      </c>
      <c r="X73" s="30">
        <f t="shared" si="8"/>
        <v>0</v>
      </c>
      <c r="Y73" s="30">
        <f t="shared" si="9"/>
        <v>0</v>
      </c>
      <c r="Z73" s="30">
        <f t="shared" si="10"/>
        <v>0</v>
      </c>
      <c r="AA73" s="30">
        <f t="shared" si="11"/>
        <v>0</v>
      </c>
      <c r="AB73" s="30">
        <f t="shared" si="12"/>
        <v>0</v>
      </c>
      <c r="AC73" s="30">
        <f t="shared" si="13"/>
        <v>0</v>
      </c>
      <c r="AD73" s="40">
        <f t="shared" si="14"/>
        <v>0</v>
      </c>
    </row>
    <row r="74" spans="1:30" ht="15.75">
      <c r="A74" s="29">
        <v>1583</v>
      </c>
      <c r="Q74" s="30">
        <f aca="true" t="shared" si="15" ref="Q74:Q137">+B74/0.56</f>
        <v>0</v>
      </c>
      <c r="R74" s="30">
        <f aca="true" t="shared" si="16" ref="R74:R137">+C74/0.56</f>
        <v>0</v>
      </c>
      <c r="S74" s="30">
        <f aca="true" t="shared" si="17" ref="S74:S137">+D74/0.56</f>
        <v>0</v>
      </c>
      <c r="T74" s="30">
        <f aca="true" t="shared" si="18" ref="T74:T137">+E74/0.56</f>
        <v>0</v>
      </c>
      <c r="U74" s="30">
        <f aca="true" t="shared" si="19" ref="U74:U137">+F74/0.56</f>
        <v>0</v>
      </c>
      <c r="V74" s="30">
        <f aca="true" t="shared" si="20" ref="V74:V137">+G74/0.56</f>
        <v>0</v>
      </c>
      <c r="W74" s="30">
        <f aca="true" t="shared" si="21" ref="W74:W137">+H74/0.56</f>
        <v>0</v>
      </c>
      <c r="X74" s="30">
        <f aca="true" t="shared" si="22" ref="X74:X137">+I74/0.56</f>
        <v>0</v>
      </c>
      <c r="Y74" s="30">
        <f aca="true" t="shared" si="23" ref="Y74:Y137">+J74/0.56</f>
        <v>0</v>
      </c>
      <c r="Z74" s="30">
        <f aca="true" t="shared" si="24" ref="Z74:Z137">+K74/0.56</f>
        <v>0</v>
      </c>
      <c r="AA74" s="30">
        <f aca="true" t="shared" si="25" ref="AA74:AA137">+L74/0.56</f>
        <v>0</v>
      </c>
      <c r="AB74" s="30">
        <f aca="true" t="shared" si="26" ref="AB74:AB137">+M74/0.56</f>
        <v>0</v>
      </c>
      <c r="AC74" s="30">
        <f aca="true" t="shared" si="27" ref="AC74:AC137">+N74/0.56</f>
        <v>0</v>
      </c>
      <c r="AD74" s="40">
        <f aca="true" t="shared" si="28" ref="AD74:AD137">+O74/0.017</f>
        <v>0</v>
      </c>
    </row>
    <row r="75" spans="1:30" ht="15.75">
      <c r="A75" s="29">
        <v>1584</v>
      </c>
      <c r="Q75" s="30">
        <f t="shared" si="15"/>
        <v>0</v>
      </c>
      <c r="R75" s="30">
        <f t="shared" si="16"/>
        <v>0</v>
      </c>
      <c r="S75" s="30">
        <f t="shared" si="17"/>
        <v>0</v>
      </c>
      <c r="T75" s="30">
        <f t="shared" si="18"/>
        <v>0</v>
      </c>
      <c r="U75" s="30">
        <f t="shared" si="19"/>
        <v>0</v>
      </c>
      <c r="V75" s="30">
        <f t="shared" si="20"/>
        <v>0</v>
      </c>
      <c r="W75" s="30">
        <f t="shared" si="21"/>
        <v>0</v>
      </c>
      <c r="X75" s="30">
        <f t="shared" si="22"/>
        <v>0</v>
      </c>
      <c r="Y75" s="30">
        <f t="shared" si="23"/>
        <v>0</v>
      </c>
      <c r="Z75" s="30">
        <f t="shared" si="24"/>
        <v>0</v>
      </c>
      <c r="AA75" s="30">
        <f t="shared" si="25"/>
        <v>0</v>
      </c>
      <c r="AB75" s="30">
        <f t="shared" si="26"/>
        <v>0</v>
      </c>
      <c r="AC75" s="30">
        <f t="shared" si="27"/>
        <v>0</v>
      </c>
      <c r="AD75" s="40">
        <f t="shared" si="28"/>
        <v>0</v>
      </c>
    </row>
    <row r="76" spans="1:30" ht="15.75">
      <c r="A76" s="29">
        <v>1585</v>
      </c>
      <c r="Q76" s="30">
        <f t="shared" si="15"/>
        <v>0</v>
      </c>
      <c r="R76" s="30">
        <f t="shared" si="16"/>
        <v>0</v>
      </c>
      <c r="S76" s="30">
        <f t="shared" si="17"/>
        <v>0</v>
      </c>
      <c r="T76" s="30">
        <f t="shared" si="18"/>
        <v>0</v>
      </c>
      <c r="U76" s="30">
        <f t="shared" si="19"/>
        <v>0</v>
      </c>
      <c r="V76" s="30">
        <f t="shared" si="20"/>
        <v>0</v>
      </c>
      <c r="W76" s="30">
        <f t="shared" si="21"/>
        <v>0</v>
      </c>
      <c r="X76" s="30">
        <f t="shared" si="22"/>
        <v>0</v>
      </c>
      <c r="Y76" s="30">
        <f t="shared" si="23"/>
        <v>0</v>
      </c>
      <c r="Z76" s="30">
        <f t="shared" si="24"/>
        <v>0</v>
      </c>
      <c r="AA76" s="30">
        <f t="shared" si="25"/>
        <v>0</v>
      </c>
      <c r="AB76" s="30">
        <f t="shared" si="26"/>
        <v>0</v>
      </c>
      <c r="AC76" s="30">
        <f t="shared" si="27"/>
        <v>0</v>
      </c>
      <c r="AD76" s="40">
        <f t="shared" si="28"/>
        <v>0</v>
      </c>
    </row>
    <row r="77" spans="1:30" ht="15.75">
      <c r="A77" s="29">
        <v>1586</v>
      </c>
      <c r="Q77" s="30">
        <f t="shared" si="15"/>
        <v>0</v>
      </c>
      <c r="R77" s="30">
        <f t="shared" si="16"/>
        <v>0</v>
      </c>
      <c r="S77" s="30">
        <f t="shared" si="17"/>
        <v>0</v>
      </c>
      <c r="T77" s="30">
        <f t="shared" si="18"/>
        <v>0</v>
      </c>
      <c r="U77" s="30">
        <f t="shared" si="19"/>
        <v>0</v>
      </c>
      <c r="V77" s="30">
        <f t="shared" si="20"/>
        <v>0</v>
      </c>
      <c r="W77" s="30">
        <f t="shared" si="21"/>
        <v>0</v>
      </c>
      <c r="X77" s="30">
        <f t="shared" si="22"/>
        <v>0</v>
      </c>
      <c r="Y77" s="30">
        <f t="shared" si="23"/>
        <v>0</v>
      </c>
      <c r="Z77" s="30">
        <f t="shared" si="24"/>
        <v>0</v>
      </c>
      <c r="AA77" s="30">
        <f t="shared" si="25"/>
        <v>0</v>
      </c>
      <c r="AB77" s="30">
        <f t="shared" si="26"/>
        <v>0</v>
      </c>
      <c r="AC77" s="30">
        <f t="shared" si="27"/>
        <v>0</v>
      </c>
      <c r="AD77" s="40">
        <f t="shared" si="28"/>
        <v>0</v>
      </c>
    </row>
    <row r="78" spans="1:30" ht="15.75">
      <c r="A78" s="29">
        <v>1587</v>
      </c>
      <c r="B78" s="30">
        <v>0.554</v>
      </c>
      <c r="Q78" s="30">
        <f t="shared" si="15"/>
        <v>0.9892857142857143</v>
      </c>
      <c r="R78" s="30">
        <f t="shared" si="16"/>
        <v>0</v>
      </c>
      <c r="S78" s="30">
        <f t="shared" si="17"/>
        <v>0</v>
      </c>
      <c r="T78" s="30">
        <f t="shared" si="18"/>
        <v>0</v>
      </c>
      <c r="U78" s="30">
        <f t="shared" si="19"/>
        <v>0</v>
      </c>
      <c r="V78" s="30">
        <f t="shared" si="20"/>
        <v>0</v>
      </c>
      <c r="W78" s="30">
        <f t="shared" si="21"/>
        <v>0</v>
      </c>
      <c r="X78" s="30">
        <f t="shared" si="22"/>
        <v>0</v>
      </c>
      <c r="Y78" s="30">
        <f t="shared" si="23"/>
        <v>0</v>
      </c>
      <c r="Z78" s="30">
        <f t="shared" si="24"/>
        <v>0</v>
      </c>
      <c r="AA78" s="30">
        <f t="shared" si="25"/>
        <v>0</v>
      </c>
      <c r="AB78" s="30">
        <f t="shared" si="26"/>
        <v>0</v>
      </c>
      <c r="AC78" s="30">
        <f t="shared" si="27"/>
        <v>0</v>
      </c>
      <c r="AD78" s="40">
        <f t="shared" si="28"/>
        <v>0</v>
      </c>
    </row>
    <row r="79" spans="1:30" ht="15.75">
      <c r="A79" s="29">
        <v>1588</v>
      </c>
      <c r="B79" s="30">
        <v>0.6</v>
      </c>
      <c r="Q79" s="30">
        <f t="shared" si="15"/>
        <v>1.0714285714285714</v>
      </c>
      <c r="R79" s="30">
        <f t="shared" si="16"/>
        <v>0</v>
      </c>
      <c r="S79" s="30">
        <f t="shared" si="17"/>
        <v>0</v>
      </c>
      <c r="T79" s="30">
        <f t="shared" si="18"/>
        <v>0</v>
      </c>
      <c r="U79" s="30">
        <f t="shared" si="19"/>
        <v>0</v>
      </c>
      <c r="V79" s="30">
        <f t="shared" si="20"/>
        <v>0</v>
      </c>
      <c r="W79" s="30">
        <f t="shared" si="21"/>
        <v>0</v>
      </c>
      <c r="X79" s="30">
        <f t="shared" si="22"/>
        <v>0</v>
      </c>
      <c r="Y79" s="30">
        <f t="shared" si="23"/>
        <v>0</v>
      </c>
      <c r="Z79" s="30">
        <f t="shared" si="24"/>
        <v>0</v>
      </c>
      <c r="AA79" s="30">
        <f t="shared" si="25"/>
        <v>0</v>
      </c>
      <c r="AB79" s="30">
        <f t="shared" si="26"/>
        <v>0</v>
      </c>
      <c r="AC79" s="30">
        <f t="shared" si="27"/>
        <v>0</v>
      </c>
      <c r="AD79" s="40">
        <f t="shared" si="28"/>
        <v>0</v>
      </c>
    </row>
    <row r="80" spans="1:30" ht="15.75">
      <c r="A80" s="29">
        <v>1589</v>
      </c>
      <c r="Q80" s="30">
        <f t="shared" si="15"/>
        <v>0</v>
      </c>
      <c r="R80" s="30">
        <f t="shared" si="16"/>
        <v>0</v>
      </c>
      <c r="S80" s="30">
        <f t="shared" si="17"/>
        <v>0</v>
      </c>
      <c r="T80" s="30">
        <f t="shared" si="18"/>
        <v>0</v>
      </c>
      <c r="U80" s="30">
        <f t="shared" si="19"/>
        <v>0</v>
      </c>
      <c r="V80" s="30">
        <f t="shared" si="20"/>
        <v>0</v>
      </c>
      <c r="W80" s="30">
        <f t="shared" si="21"/>
        <v>0</v>
      </c>
      <c r="X80" s="30">
        <f t="shared" si="22"/>
        <v>0</v>
      </c>
      <c r="Y80" s="30">
        <f t="shared" si="23"/>
        <v>0</v>
      </c>
      <c r="Z80" s="30">
        <f t="shared" si="24"/>
        <v>0</v>
      </c>
      <c r="AA80" s="30">
        <f t="shared" si="25"/>
        <v>0</v>
      </c>
      <c r="AB80" s="30">
        <f t="shared" si="26"/>
        <v>0</v>
      </c>
      <c r="AC80" s="30">
        <f t="shared" si="27"/>
        <v>0</v>
      </c>
      <c r="AD80" s="40">
        <f t="shared" si="28"/>
        <v>0</v>
      </c>
    </row>
    <row r="81" spans="1:30" ht="15.75">
      <c r="A81" s="29">
        <v>1590</v>
      </c>
      <c r="Q81" s="30">
        <f t="shared" si="15"/>
        <v>0</v>
      </c>
      <c r="R81" s="30">
        <f t="shared" si="16"/>
        <v>0</v>
      </c>
      <c r="S81" s="30">
        <f t="shared" si="17"/>
        <v>0</v>
      </c>
      <c r="T81" s="30">
        <f t="shared" si="18"/>
        <v>0</v>
      </c>
      <c r="U81" s="30">
        <f t="shared" si="19"/>
        <v>0</v>
      </c>
      <c r="V81" s="30">
        <f t="shared" si="20"/>
        <v>0</v>
      </c>
      <c r="W81" s="30">
        <f t="shared" si="21"/>
        <v>0</v>
      </c>
      <c r="X81" s="30">
        <f t="shared" si="22"/>
        <v>0</v>
      </c>
      <c r="Y81" s="30">
        <f t="shared" si="23"/>
        <v>0</v>
      </c>
      <c r="Z81" s="30">
        <f t="shared" si="24"/>
        <v>0</v>
      </c>
      <c r="AA81" s="30">
        <f t="shared" si="25"/>
        <v>0</v>
      </c>
      <c r="AB81" s="30">
        <f t="shared" si="26"/>
        <v>0</v>
      </c>
      <c r="AC81" s="30">
        <f t="shared" si="27"/>
        <v>0</v>
      </c>
      <c r="AD81" s="40">
        <f t="shared" si="28"/>
        <v>0</v>
      </c>
    </row>
    <row r="82" spans="1:30" ht="15.75">
      <c r="A82" s="29">
        <v>1591</v>
      </c>
      <c r="Q82" s="30">
        <f t="shared" si="15"/>
        <v>0</v>
      </c>
      <c r="R82" s="30">
        <f t="shared" si="16"/>
        <v>0</v>
      </c>
      <c r="S82" s="30">
        <f t="shared" si="17"/>
        <v>0</v>
      </c>
      <c r="T82" s="30">
        <f t="shared" si="18"/>
        <v>0</v>
      </c>
      <c r="U82" s="30">
        <f t="shared" si="19"/>
        <v>0</v>
      </c>
      <c r="V82" s="30">
        <f t="shared" si="20"/>
        <v>0</v>
      </c>
      <c r="W82" s="30">
        <f t="shared" si="21"/>
        <v>0</v>
      </c>
      <c r="X82" s="30">
        <f t="shared" si="22"/>
        <v>0</v>
      </c>
      <c r="Y82" s="30">
        <f t="shared" si="23"/>
        <v>0</v>
      </c>
      <c r="Z82" s="30">
        <f t="shared" si="24"/>
        <v>0</v>
      </c>
      <c r="AA82" s="30">
        <f t="shared" si="25"/>
        <v>0</v>
      </c>
      <c r="AB82" s="30">
        <f t="shared" si="26"/>
        <v>0</v>
      </c>
      <c r="AC82" s="30">
        <f t="shared" si="27"/>
        <v>0</v>
      </c>
      <c r="AD82" s="40">
        <f t="shared" si="28"/>
        <v>0</v>
      </c>
    </row>
    <row r="83" spans="1:30" ht="15.75">
      <c r="A83" s="29">
        <v>1592</v>
      </c>
      <c r="Q83" s="30">
        <f t="shared" si="15"/>
        <v>0</v>
      </c>
      <c r="R83" s="30">
        <f t="shared" si="16"/>
        <v>0</v>
      </c>
      <c r="S83" s="30">
        <f t="shared" si="17"/>
        <v>0</v>
      </c>
      <c r="T83" s="30">
        <f t="shared" si="18"/>
        <v>0</v>
      </c>
      <c r="U83" s="30">
        <f t="shared" si="19"/>
        <v>0</v>
      </c>
      <c r="V83" s="30">
        <f t="shared" si="20"/>
        <v>0</v>
      </c>
      <c r="W83" s="30">
        <f t="shared" si="21"/>
        <v>0</v>
      </c>
      <c r="X83" s="30">
        <f t="shared" si="22"/>
        <v>0</v>
      </c>
      <c r="Y83" s="30">
        <f t="shared" si="23"/>
        <v>0</v>
      </c>
      <c r="Z83" s="30">
        <f t="shared" si="24"/>
        <v>0</v>
      </c>
      <c r="AA83" s="30">
        <f t="shared" si="25"/>
        <v>0</v>
      </c>
      <c r="AB83" s="30">
        <f t="shared" si="26"/>
        <v>0</v>
      </c>
      <c r="AC83" s="30">
        <f t="shared" si="27"/>
        <v>0</v>
      </c>
      <c r="AD83" s="40">
        <f t="shared" si="28"/>
        <v>0</v>
      </c>
    </row>
    <row r="84" spans="1:30" ht="15.75">
      <c r="A84" s="29">
        <v>1593</v>
      </c>
      <c r="C84" s="30">
        <v>0.665</v>
      </c>
      <c r="D84" s="30">
        <v>0.925</v>
      </c>
      <c r="F84" s="30">
        <v>3.64</v>
      </c>
      <c r="H84" s="30">
        <v>0.768</v>
      </c>
      <c r="I84" s="30">
        <v>0.793</v>
      </c>
      <c r="Q84" s="30">
        <f t="shared" si="15"/>
        <v>0</v>
      </c>
      <c r="R84" s="30">
        <f t="shared" si="16"/>
        <v>1.1875</v>
      </c>
      <c r="S84" s="30">
        <f t="shared" si="17"/>
        <v>1.6517857142857142</v>
      </c>
      <c r="T84" s="30">
        <f t="shared" si="18"/>
        <v>0</v>
      </c>
      <c r="U84" s="30">
        <f t="shared" si="19"/>
        <v>6.5</v>
      </c>
      <c r="V84" s="30">
        <f t="shared" si="20"/>
        <v>0</v>
      </c>
      <c r="W84" s="30">
        <f t="shared" si="21"/>
        <v>1.3714285714285712</v>
      </c>
      <c r="X84" s="30">
        <f t="shared" si="22"/>
        <v>1.4160714285714284</v>
      </c>
      <c r="Y84" s="30">
        <f t="shared" si="23"/>
        <v>0</v>
      </c>
      <c r="Z84" s="30">
        <f t="shared" si="24"/>
        <v>0</v>
      </c>
      <c r="AA84" s="30">
        <f t="shared" si="25"/>
        <v>0</v>
      </c>
      <c r="AB84" s="30">
        <f t="shared" si="26"/>
        <v>0</v>
      </c>
      <c r="AC84" s="30">
        <f t="shared" si="27"/>
        <v>0</v>
      </c>
      <c r="AD84" s="40">
        <f t="shared" si="28"/>
        <v>0</v>
      </c>
    </row>
    <row r="85" spans="1:30" ht="15.75">
      <c r="A85" s="29">
        <v>1594</v>
      </c>
      <c r="C85" s="30">
        <v>0.561</v>
      </c>
      <c r="D85" s="30">
        <v>0.94</v>
      </c>
      <c r="F85" s="30">
        <v>4.905</v>
      </c>
      <c r="H85" s="30">
        <v>0.729</v>
      </c>
      <c r="Q85" s="30">
        <f t="shared" si="15"/>
        <v>0</v>
      </c>
      <c r="R85" s="30">
        <f t="shared" si="16"/>
        <v>1.0017857142857143</v>
      </c>
      <c r="S85" s="30">
        <f t="shared" si="17"/>
        <v>1.6785714285714284</v>
      </c>
      <c r="T85" s="30">
        <f t="shared" si="18"/>
        <v>0</v>
      </c>
      <c r="U85" s="30">
        <f t="shared" si="19"/>
        <v>8.758928571428571</v>
      </c>
      <c r="V85" s="30">
        <f t="shared" si="20"/>
        <v>0</v>
      </c>
      <c r="W85" s="30">
        <f t="shared" si="21"/>
        <v>1.301785714285714</v>
      </c>
      <c r="X85" s="30">
        <f t="shared" si="22"/>
        <v>0</v>
      </c>
      <c r="Y85" s="30">
        <f t="shared" si="23"/>
        <v>0</v>
      </c>
      <c r="Z85" s="30">
        <f t="shared" si="24"/>
        <v>0</v>
      </c>
      <c r="AA85" s="30">
        <f t="shared" si="25"/>
        <v>0</v>
      </c>
      <c r="AB85" s="30">
        <f t="shared" si="26"/>
        <v>0</v>
      </c>
      <c r="AC85" s="30">
        <f t="shared" si="27"/>
        <v>0</v>
      </c>
      <c r="AD85" s="40">
        <f t="shared" si="28"/>
        <v>0</v>
      </c>
    </row>
    <row r="86" spans="1:30" ht="15.75">
      <c r="A86" s="29">
        <v>1595</v>
      </c>
      <c r="B86" s="30">
        <v>0.667</v>
      </c>
      <c r="E86" s="30">
        <v>1</v>
      </c>
      <c r="G86" s="30">
        <v>0.667</v>
      </c>
      <c r="Q86" s="30">
        <f t="shared" si="15"/>
        <v>1.1910714285714286</v>
      </c>
      <c r="R86" s="30">
        <f t="shared" si="16"/>
        <v>0</v>
      </c>
      <c r="S86" s="30">
        <f t="shared" si="17"/>
        <v>0</v>
      </c>
      <c r="T86" s="30">
        <f t="shared" si="18"/>
        <v>1.7857142857142856</v>
      </c>
      <c r="U86" s="30">
        <f t="shared" si="19"/>
        <v>0</v>
      </c>
      <c r="V86" s="30">
        <f t="shared" si="20"/>
        <v>1.1910714285714286</v>
      </c>
      <c r="W86" s="30">
        <f t="shared" si="21"/>
        <v>0</v>
      </c>
      <c r="X86" s="30">
        <f t="shared" si="22"/>
        <v>0</v>
      </c>
      <c r="Y86" s="30">
        <f t="shared" si="23"/>
        <v>0</v>
      </c>
      <c r="Z86" s="30">
        <f t="shared" si="24"/>
        <v>0</v>
      </c>
      <c r="AA86" s="30">
        <f t="shared" si="25"/>
        <v>0</v>
      </c>
      <c r="AB86" s="30">
        <f t="shared" si="26"/>
        <v>0</v>
      </c>
      <c r="AC86" s="30">
        <f t="shared" si="27"/>
        <v>0</v>
      </c>
      <c r="AD86" s="40">
        <f t="shared" si="28"/>
        <v>0</v>
      </c>
    </row>
    <row r="87" spans="1:30" ht="15.75">
      <c r="A87" s="29">
        <v>1596</v>
      </c>
      <c r="Q87" s="30">
        <f t="shared" si="15"/>
        <v>0</v>
      </c>
      <c r="R87" s="30">
        <f t="shared" si="16"/>
        <v>0</v>
      </c>
      <c r="S87" s="30">
        <f t="shared" si="17"/>
        <v>0</v>
      </c>
      <c r="T87" s="30">
        <f t="shared" si="18"/>
        <v>0</v>
      </c>
      <c r="U87" s="30">
        <f t="shared" si="19"/>
        <v>0</v>
      </c>
      <c r="V87" s="30">
        <f t="shared" si="20"/>
        <v>0</v>
      </c>
      <c r="W87" s="30">
        <f t="shared" si="21"/>
        <v>0</v>
      </c>
      <c r="X87" s="30">
        <f t="shared" si="22"/>
        <v>0</v>
      </c>
      <c r="Y87" s="30">
        <f t="shared" si="23"/>
        <v>0</v>
      </c>
      <c r="Z87" s="30">
        <f t="shared" si="24"/>
        <v>0</v>
      </c>
      <c r="AA87" s="30">
        <f t="shared" si="25"/>
        <v>0</v>
      </c>
      <c r="AB87" s="30">
        <f t="shared" si="26"/>
        <v>0</v>
      </c>
      <c r="AC87" s="30">
        <f t="shared" si="27"/>
        <v>0</v>
      </c>
      <c r="AD87" s="40">
        <f t="shared" si="28"/>
        <v>0</v>
      </c>
    </row>
    <row r="88" spans="1:30" ht="15.75">
      <c r="A88" s="29">
        <v>1597</v>
      </c>
      <c r="J88" s="30">
        <v>0.725</v>
      </c>
      <c r="Q88" s="30">
        <f t="shared" si="15"/>
        <v>0</v>
      </c>
      <c r="R88" s="30">
        <f t="shared" si="16"/>
        <v>0</v>
      </c>
      <c r="S88" s="30">
        <f t="shared" si="17"/>
        <v>0</v>
      </c>
      <c r="T88" s="30">
        <f t="shared" si="18"/>
        <v>0</v>
      </c>
      <c r="U88" s="30">
        <f t="shared" si="19"/>
        <v>0</v>
      </c>
      <c r="V88" s="30">
        <f t="shared" si="20"/>
        <v>0</v>
      </c>
      <c r="W88" s="30">
        <f t="shared" si="21"/>
        <v>0</v>
      </c>
      <c r="X88" s="30">
        <f t="shared" si="22"/>
        <v>0</v>
      </c>
      <c r="Y88" s="30">
        <f t="shared" si="23"/>
        <v>1.294642857142857</v>
      </c>
      <c r="Z88" s="30">
        <f t="shared" si="24"/>
        <v>0</v>
      </c>
      <c r="AA88" s="30">
        <f t="shared" si="25"/>
        <v>0</v>
      </c>
      <c r="AB88" s="30">
        <f t="shared" si="26"/>
        <v>0</v>
      </c>
      <c r="AC88" s="30">
        <f t="shared" si="27"/>
        <v>0</v>
      </c>
      <c r="AD88" s="40">
        <f t="shared" si="28"/>
        <v>0</v>
      </c>
    </row>
    <row r="89" spans="1:30" ht="15.75">
      <c r="A89" s="29">
        <v>1598</v>
      </c>
      <c r="Q89" s="30">
        <f t="shared" si="15"/>
        <v>0</v>
      </c>
      <c r="R89" s="30">
        <f t="shared" si="16"/>
        <v>0</v>
      </c>
      <c r="S89" s="30">
        <f t="shared" si="17"/>
        <v>0</v>
      </c>
      <c r="T89" s="30">
        <f t="shared" si="18"/>
        <v>0</v>
      </c>
      <c r="U89" s="30">
        <f t="shared" si="19"/>
        <v>0</v>
      </c>
      <c r="V89" s="30">
        <f t="shared" si="20"/>
        <v>0</v>
      </c>
      <c r="W89" s="30">
        <f t="shared" si="21"/>
        <v>0</v>
      </c>
      <c r="X89" s="30">
        <f t="shared" si="22"/>
        <v>0</v>
      </c>
      <c r="Y89" s="30">
        <f t="shared" si="23"/>
        <v>0</v>
      </c>
      <c r="Z89" s="30">
        <f t="shared" si="24"/>
        <v>0</v>
      </c>
      <c r="AA89" s="30">
        <f t="shared" si="25"/>
        <v>0</v>
      </c>
      <c r="AB89" s="30">
        <f t="shared" si="26"/>
        <v>0</v>
      </c>
      <c r="AC89" s="30">
        <f t="shared" si="27"/>
        <v>0</v>
      </c>
      <c r="AD89" s="40">
        <f t="shared" si="28"/>
        <v>0</v>
      </c>
    </row>
    <row r="90" spans="1:30" ht="15.75">
      <c r="A90" s="29">
        <v>1599</v>
      </c>
      <c r="B90" s="30">
        <v>0.725</v>
      </c>
      <c r="E90" s="30">
        <v>1.45</v>
      </c>
      <c r="M90" s="30">
        <v>4.681</v>
      </c>
      <c r="O90" s="30">
        <v>2.23</v>
      </c>
      <c r="Q90" s="30">
        <f t="shared" si="15"/>
        <v>1.294642857142857</v>
      </c>
      <c r="R90" s="30">
        <f t="shared" si="16"/>
        <v>0</v>
      </c>
      <c r="S90" s="30">
        <f t="shared" si="17"/>
        <v>0</v>
      </c>
      <c r="T90" s="30">
        <f t="shared" si="18"/>
        <v>2.589285714285714</v>
      </c>
      <c r="U90" s="30">
        <f t="shared" si="19"/>
        <v>0</v>
      </c>
      <c r="V90" s="30">
        <f t="shared" si="20"/>
        <v>0</v>
      </c>
      <c r="W90" s="30">
        <f t="shared" si="21"/>
        <v>0</v>
      </c>
      <c r="X90" s="30">
        <f t="shared" si="22"/>
        <v>0</v>
      </c>
      <c r="Y90" s="30">
        <f t="shared" si="23"/>
        <v>0</v>
      </c>
      <c r="Z90" s="30">
        <f t="shared" si="24"/>
        <v>0</v>
      </c>
      <c r="AA90" s="30">
        <f t="shared" si="25"/>
        <v>0</v>
      </c>
      <c r="AB90" s="30">
        <f t="shared" si="26"/>
        <v>8.35892857142857</v>
      </c>
      <c r="AC90" s="30">
        <f t="shared" si="27"/>
        <v>0</v>
      </c>
      <c r="AD90" s="40">
        <f t="shared" si="28"/>
        <v>131.17647058823528</v>
      </c>
    </row>
    <row r="91" spans="1:30" ht="15.75">
      <c r="A91" s="29">
        <v>1600</v>
      </c>
      <c r="J91" s="30">
        <v>0.966</v>
      </c>
      <c r="M91" s="30">
        <v>4.833</v>
      </c>
      <c r="Q91" s="30">
        <f t="shared" si="15"/>
        <v>0</v>
      </c>
      <c r="R91" s="30">
        <f t="shared" si="16"/>
        <v>0</v>
      </c>
      <c r="S91" s="30">
        <f t="shared" si="17"/>
        <v>0</v>
      </c>
      <c r="T91" s="30">
        <f t="shared" si="18"/>
        <v>0</v>
      </c>
      <c r="U91" s="30">
        <f t="shared" si="19"/>
        <v>0</v>
      </c>
      <c r="V91" s="30">
        <f t="shared" si="20"/>
        <v>0</v>
      </c>
      <c r="W91" s="30">
        <f t="shared" si="21"/>
        <v>0</v>
      </c>
      <c r="X91" s="30">
        <f t="shared" si="22"/>
        <v>0</v>
      </c>
      <c r="Y91" s="30">
        <f t="shared" si="23"/>
        <v>1.7249999999999999</v>
      </c>
      <c r="Z91" s="30">
        <f t="shared" si="24"/>
        <v>0</v>
      </c>
      <c r="AA91" s="30">
        <f t="shared" si="25"/>
        <v>0</v>
      </c>
      <c r="AB91" s="30">
        <f t="shared" si="26"/>
        <v>8.630357142857143</v>
      </c>
      <c r="AC91" s="30">
        <f t="shared" si="27"/>
        <v>0</v>
      </c>
      <c r="AD91" s="40">
        <f t="shared" si="28"/>
        <v>0</v>
      </c>
    </row>
    <row r="92" spans="1:30" ht="15.75">
      <c r="A92" s="29">
        <v>1601</v>
      </c>
      <c r="Q92" s="30">
        <f t="shared" si="15"/>
        <v>0</v>
      </c>
      <c r="R92" s="30">
        <f t="shared" si="16"/>
        <v>0</v>
      </c>
      <c r="S92" s="30">
        <f t="shared" si="17"/>
        <v>0</v>
      </c>
      <c r="T92" s="30">
        <f t="shared" si="18"/>
        <v>0</v>
      </c>
      <c r="U92" s="30">
        <f t="shared" si="19"/>
        <v>0</v>
      </c>
      <c r="V92" s="30">
        <f t="shared" si="20"/>
        <v>0</v>
      </c>
      <c r="W92" s="30">
        <f t="shared" si="21"/>
        <v>0</v>
      </c>
      <c r="X92" s="30">
        <f t="shared" si="22"/>
        <v>0</v>
      </c>
      <c r="Y92" s="30">
        <f t="shared" si="23"/>
        <v>0</v>
      </c>
      <c r="Z92" s="30">
        <f t="shared" si="24"/>
        <v>0</v>
      </c>
      <c r="AA92" s="30">
        <f t="shared" si="25"/>
        <v>0</v>
      </c>
      <c r="AB92" s="30">
        <f t="shared" si="26"/>
        <v>0</v>
      </c>
      <c r="AC92" s="30">
        <f t="shared" si="27"/>
        <v>0</v>
      </c>
      <c r="AD92" s="40">
        <f t="shared" si="28"/>
        <v>0</v>
      </c>
    </row>
    <row r="93" spans="1:30" ht="15.75">
      <c r="A93" s="29">
        <v>1602</v>
      </c>
      <c r="Q93" s="30">
        <f t="shared" si="15"/>
        <v>0</v>
      </c>
      <c r="R93" s="30">
        <f t="shared" si="16"/>
        <v>0</v>
      </c>
      <c r="S93" s="30">
        <f t="shared" si="17"/>
        <v>0</v>
      </c>
      <c r="T93" s="30">
        <f t="shared" si="18"/>
        <v>0</v>
      </c>
      <c r="U93" s="30">
        <f t="shared" si="19"/>
        <v>0</v>
      </c>
      <c r="V93" s="30">
        <f t="shared" si="20"/>
        <v>0</v>
      </c>
      <c r="W93" s="30">
        <f t="shared" si="21"/>
        <v>0</v>
      </c>
      <c r="X93" s="30">
        <f t="shared" si="22"/>
        <v>0</v>
      </c>
      <c r="Y93" s="30">
        <f t="shared" si="23"/>
        <v>0</v>
      </c>
      <c r="Z93" s="30">
        <f t="shared" si="24"/>
        <v>0</v>
      </c>
      <c r="AA93" s="30">
        <f t="shared" si="25"/>
        <v>0</v>
      </c>
      <c r="AB93" s="30">
        <f t="shared" si="26"/>
        <v>0</v>
      </c>
      <c r="AC93" s="30">
        <f t="shared" si="27"/>
        <v>0</v>
      </c>
      <c r="AD93" s="40">
        <f t="shared" si="28"/>
        <v>0</v>
      </c>
    </row>
    <row r="94" spans="1:30" ht="15.75">
      <c r="A94" s="29">
        <v>1603</v>
      </c>
      <c r="Q94" s="30">
        <f t="shared" si="15"/>
        <v>0</v>
      </c>
      <c r="R94" s="30">
        <f t="shared" si="16"/>
        <v>0</v>
      </c>
      <c r="S94" s="30">
        <f t="shared" si="17"/>
        <v>0</v>
      </c>
      <c r="T94" s="30">
        <f t="shared" si="18"/>
        <v>0</v>
      </c>
      <c r="U94" s="30">
        <f t="shared" si="19"/>
        <v>0</v>
      </c>
      <c r="V94" s="30">
        <f t="shared" si="20"/>
        <v>0</v>
      </c>
      <c r="W94" s="30">
        <f t="shared" si="21"/>
        <v>0</v>
      </c>
      <c r="X94" s="30">
        <f t="shared" si="22"/>
        <v>0</v>
      </c>
      <c r="Y94" s="30">
        <f t="shared" si="23"/>
        <v>0</v>
      </c>
      <c r="Z94" s="30">
        <f t="shared" si="24"/>
        <v>0</v>
      </c>
      <c r="AA94" s="30">
        <f t="shared" si="25"/>
        <v>0</v>
      </c>
      <c r="AB94" s="30">
        <f t="shared" si="26"/>
        <v>0</v>
      </c>
      <c r="AC94" s="30">
        <f t="shared" si="27"/>
        <v>0</v>
      </c>
      <c r="AD94" s="40">
        <f t="shared" si="28"/>
        <v>0</v>
      </c>
    </row>
    <row r="95" spans="1:30" ht="15.75">
      <c r="A95" s="29">
        <v>1604</v>
      </c>
      <c r="Q95" s="30">
        <f t="shared" si="15"/>
        <v>0</v>
      </c>
      <c r="R95" s="30">
        <f t="shared" si="16"/>
        <v>0</v>
      </c>
      <c r="S95" s="30">
        <f t="shared" si="17"/>
        <v>0</v>
      </c>
      <c r="T95" s="30">
        <f t="shared" si="18"/>
        <v>0</v>
      </c>
      <c r="U95" s="30">
        <f t="shared" si="19"/>
        <v>0</v>
      </c>
      <c r="V95" s="30">
        <f t="shared" si="20"/>
        <v>0</v>
      </c>
      <c r="W95" s="30">
        <f t="shared" si="21"/>
        <v>0</v>
      </c>
      <c r="X95" s="30">
        <f t="shared" si="22"/>
        <v>0</v>
      </c>
      <c r="Y95" s="30">
        <f t="shared" si="23"/>
        <v>0</v>
      </c>
      <c r="Z95" s="30">
        <f t="shared" si="24"/>
        <v>0</v>
      </c>
      <c r="AA95" s="30">
        <f t="shared" si="25"/>
        <v>0</v>
      </c>
      <c r="AB95" s="30">
        <f t="shared" si="26"/>
        <v>0</v>
      </c>
      <c r="AC95" s="30">
        <f t="shared" si="27"/>
        <v>0</v>
      </c>
      <c r="AD95" s="40">
        <f t="shared" si="28"/>
        <v>0</v>
      </c>
    </row>
    <row r="96" spans="1:30" ht="15.75">
      <c r="A96" s="29">
        <v>1605</v>
      </c>
      <c r="J96" s="30">
        <v>0.818</v>
      </c>
      <c r="M96" s="30">
        <v>4.385</v>
      </c>
      <c r="Q96" s="30">
        <f t="shared" si="15"/>
        <v>0</v>
      </c>
      <c r="R96" s="30">
        <f t="shared" si="16"/>
        <v>0</v>
      </c>
      <c r="S96" s="30">
        <f t="shared" si="17"/>
        <v>0</v>
      </c>
      <c r="T96" s="30">
        <f t="shared" si="18"/>
        <v>0</v>
      </c>
      <c r="U96" s="30">
        <f t="shared" si="19"/>
        <v>0</v>
      </c>
      <c r="V96" s="30">
        <f t="shared" si="20"/>
        <v>0</v>
      </c>
      <c r="W96" s="30">
        <f t="shared" si="21"/>
        <v>0</v>
      </c>
      <c r="X96" s="30">
        <f t="shared" si="22"/>
        <v>0</v>
      </c>
      <c r="Y96" s="30">
        <f t="shared" si="23"/>
        <v>1.4607142857142854</v>
      </c>
      <c r="Z96" s="30">
        <f t="shared" si="24"/>
        <v>0</v>
      </c>
      <c r="AA96" s="30">
        <f t="shared" si="25"/>
        <v>0</v>
      </c>
      <c r="AB96" s="30">
        <f t="shared" si="26"/>
        <v>7.8303571428571415</v>
      </c>
      <c r="AC96" s="30">
        <f t="shared" si="27"/>
        <v>0</v>
      </c>
      <c r="AD96" s="40">
        <f t="shared" si="28"/>
        <v>0</v>
      </c>
    </row>
    <row r="97" spans="1:30" ht="15.75">
      <c r="A97" s="29">
        <v>1606</v>
      </c>
      <c r="B97" s="30">
        <v>1.019</v>
      </c>
      <c r="Q97" s="30">
        <f t="shared" si="15"/>
        <v>1.819642857142857</v>
      </c>
      <c r="R97" s="30">
        <f t="shared" si="16"/>
        <v>0</v>
      </c>
      <c r="S97" s="30">
        <f t="shared" si="17"/>
        <v>0</v>
      </c>
      <c r="T97" s="30">
        <f t="shared" si="18"/>
        <v>0</v>
      </c>
      <c r="U97" s="30">
        <f t="shared" si="19"/>
        <v>0</v>
      </c>
      <c r="V97" s="30">
        <f t="shared" si="20"/>
        <v>0</v>
      </c>
      <c r="W97" s="30">
        <f t="shared" si="21"/>
        <v>0</v>
      </c>
      <c r="X97" s="30">
        <f t="shared" si="22"/>
        <v>0</v>
      </c>
      <c r="Y97" s="30">
        <f t="shared" si="23"/>
        <v>0</v>
      </c>
      <c r="Z97" s="30">
        <f t="shared" si="24"/>
        <v>0</v>
      </c>
      <c r="AA97" s="30">
        <f t="shared" si="25"/>
        <v>0</v>
      </c>
      <c r="AB97" s="30">
        <f t="shared" si="26"/>
        <v>0</v>
      </c>
      <c r="AC97" s="30">
        <f t="shared" si="27"/>
        <v>0</v>
      </c>
      <c r="AD97" s="40">
        <f t="shared" si="28"/>
        <v>0</v>
      </c>
    </row>
    <row r="98" spans="1:30" ht="15.75">
      <c r="A98" s="29">
        <v>1607</v>
      </c>
      <c r="B98" s="30">
        <v>1.035</v>
      </c>
      <c r="Q98" s="30">
        <f t="shared" si="15"/>
        <v>1.8482142857142854</v>
      </c>
      <c r="R98" s="30">
        <f t="shared" si="16"/>
        <v>0</v>
      </c>
      <c r="S98" s="30">
        <f t="shared" si="17"/>
        <v>0</v>
      </c>
      <c r="T98" s="30">
        <f t="shared" si="18"/>
        <v>0</v>
      </c>
      <c r="U98" s="30">
        <f t="shared" si="19"/>
        <v>0</v>
      </c>
      <c r="V98" s="30">
        <f t="shared" si="20"/>
        <v>0</v>
      </c>
      <c r="W98" s="30">
        <f t="shared" si="21"/>
        <v>0</v>
      </c>
      <c r="X98" s="30">
        <f t="shared" si="22"/>
        <v>0</v>
      </c>
      <c r="Y98" s="30">
        <f t="shared" si="23"/>
        <v>0</v>
      </c>
      <c r="Z98" s="30">
        <f t="shared" si="24"/>
        <v>0</v>
      </c>
      <c r="AA98" s="30">
        <f t="shared" si="25"/>
        <v>0</v>
      </c>
      <c r="AB98" s="30">
        <f t="shared" si="26"/>
        <v>0</v>
      </c>
      <c r="AC98" s="30">
        <f t="shared" si="27"/>
        <v>0</v>
      </c>
      <c r="AD98" s="40">
        <f t="shared" si="28"/>
        <v>0</v>
      </c>
    </row>
    <row r="99" spans="1:30" ht="15.75">
      <c r="A99" s="29">
        <v>1608</v>
      </c>
      <c r="Q99" s="30">
        <f t="shared" si="15"/>
        <v>0</v>
      </c>
      <c r="R99" s="30">
        <f t="shared" si="16"/>
        <v>0</v>
      </c>
      <c r="S99" s="30">
        <f t="shared" si="17"/>
        <v>0</v>
      </c>
      <c r="T99" s="30">
        <f t="shared" si="18"/>
        <v>0</v>
      </c>
      <c r="U99" s="30">
        <f t="shared" si="19"/>
        <v>0</v>
      </c>
      <c r="V99" s="30">
        <f t="shared" si="20"/>
        <v>0</v>
      </c>
      <c r="W99" s="30">
        <f t="shared" si="21"/>
        <v>0</v>
      </c>
      <c r="X99" s="30">
        <f t="shared" si="22"/>
        <v>0</v>
      </c>
      <c r="Y99" s="30">
        <f t="shared" si="23"/>
        <v>0</v>
      </c>
      <c r="Z99" s="30">
        <f t="shared" si="24"/>
        <v>0</v>
      </c>
      <c r="AA99" s="30">
        <f t="shared" si="25"/>
        <v>0</v>
      </c>
      <c r="AB99" s="30">
        <f t="shared" si="26"/>
        <v>0</v>
      </c>
      <c r="AC99" s="30">
        <f t="shared" si="27"/>
        <v>0</v>
      </c>
      <c r="AD99" s="40">
        <f t="shared" si="28"/>
        <v>0</v>
      </c>
    </row>
    <row r="100" spans="1:30" ht="15.75">
      <c r="A100" s="29">
        <v>1609</v>
      </c>
      <c r="Q100" s="30">
        <f t="shared" si="15"/>
        <v>0</v>
      </c>
      <c r="R100" s="30">
        <f t="shared" si="16"/>
        <v>0</v>
      </c>
      <c r="S100" s="30">
        <f t="shared" si="17"/>
        <v>0</v>
      </c>
      <c r="T100" s="30">
        <f t="shared" si="18"/>
        <v>0</v>
      </c>
      <c r="U100" s="30">
        <f t="shared" si="19"/>
        <v>0</v>
      </c>
      <c r="V100" s="30">
        <f t="shared" si="20"/>
        <v>0</v>
      </c>
      <c r="W100" s="30">
        <f t="shared" si="21"/>
        <v>0</v>
      </c>
      <c r="X100" s="30">
        <f t="shared" si="22"/>
        <v>0</v>
      </c>
      <c r="Y100" s="30">
        <f t="shared" si="23"/>
        <v>0</v>
      </c>
      <c r="Z100" s="30">
        <f t="shared" si="24"/>
        <v>0</v>
      </c>
      <c r="AA100" s="30">
        <f t="shared" si="25"/>
        <v>0</v>
      </c>
      <c r="AB100" s="30">
        <f t="shared" si="26"/>
        <v>0</v>
      </c>
      <c r="AC100" s="30">
        <f t="shared" si="27"/>
        <v>0</v>
      </c>
      <c r="AD100" s="40">
        <f t="shared" si="28"/>
        <v>0</v>
      </c>
    </row>
    <row r="101" spans="1:30" ht="15.75">
      <c r="A101" s="29">
        <v>1610</v>
      </c>
      <c r="Q101" s="30">
        <f t="shared" si="15"/>
        <v>0</v>
      </c>
      <c r="R101" s="30">
        <f t="shared" si="16"/>
        <v>0</v>
      </c>
      <c r="S101" s="30">
        <f t="shared" si="17"/>
        <v>0</v>
      </c>
      <c r="T101" s="30">
        <f t="shared" si="18"/>
        <v>0</v>
      </c>
      <c r="U101" s="30">
        <f t="shared" si="19"/>
        <v>0</v>
      </c>
      <c r="V101" s="30">
        <f t="shared" si="20"/>
        <v>0</v>
      </c>
      <c r="W101" s="30">
        <f t="shared" si="21"/>
        <v>0</v>
      </c>
      <c r="X101" s="30">
        <f t="shared" si="22"/>
        <v>0</v>
      </c>
      <c r="Y101" s="30">
        <f t="shared" si="23"/>
        <v>0</v>
      </c>
      <c r="Z101" s="30">
        <f t="shared" si="24"/>
        <v>0</v>
      </c>
      <c r="AA101" s="30">
        <f t="shared" si="25"/>
        <v>0</v>
      </c>
      <c r="AB101" s="30">
        <f t="shared" si="26"/>
        <v>0</v>
      </c>
      <c r="AC101" s="30">
        <f t="shared" si="27"/>
        <v>0</v>
      </c>
      <c r="AD101" s="40">
        <f t="shared" si="28"/>
        <v>0</v>
      </c>
    </row>
    <row r="102" spans="1:30" ht="15.75">
      <c r="A102" s="29">
        <v>1611</v>
      </c>
      <c r="B102" s="30">
        <v>0.69</v>
      </c>
      <c r="Q102" s="30">
        <f t="shared" si="15"/>
        <v>1.232142857142857</v>
      </c>
      <c r="R102" s="30">
        <f t="shared" si="16"/>
        <v>0</v>
      </c>
      <c r="S102" s="30">
        <f t="shared" si="17"/>
        <v>0</v>
      </c>
      <c r="T102" s="30">
        <f t="shared" si="18"/>
        <v>0</v>
      </c>
      <c r="U102" s="30">
        <f t="shared" si="19"/>
        <v>0</v>
      </c>
      <c r="V102" s="30">
        <f t="shared" si="20"/>
        <v>0</v>
      </c>
      <c r="W102" s="30">
        <f t="shared" si="21"/>
        <v>0</v>
      </c>
      <c r="X102" s="30">
        <f t="shared" si="22"/>
        <v>0</v>
      </c>
      <c r="Y102" s="30">
        <f t="shared" si="23"/>
        <v>0</v>
      </c>
      <c r="Z102" s="30">
        <f t="shared" si="24"/>
        <v>0</v>
      </c>
      <c r="AA102" s="30">
        <f t="shared" si="25"/>
        <v>0</v>
      </c>
      <c r="AB102" s="30">
        <f t="shared" si="26"/>
        <v>0</v>
      </c>
      <c r="AC102" s="30">
        <f t="shared" si="27"/>
        <v>0</v>
      </c>
      <c r="AD102" s="40">
        <f t="shared" si="28"/>
        <v>0</v>
      </c>
    </row>
    <row r="103" spans="1:30" ht="15.75">
      <c r="A103" s="29">
        <v>1612</v>
      </c>
      <c r="Q103" s="30">
        <f t="shared" si="15"/>
        <v>0</v>
      </c>
      <c r="R103" s="30">
        <f t="shared" si="16"/>
        <v>0</v>
      </c>
      <c r="S103" s="30">
        <f t="shared" si="17"/>
        <v>0</v>
      </c>
      <c r="T103" s="30">
        <f t="shared" si="18"/>
        <v>0</v>
      </c>
      <c r="U103" s="30">
        <f t="shared" si="19"/>
        <v>0</v>
      </c>
      <c r="V103" s="30">
        <f t="shared" si="20"/>
        <v>0</v>
      </c>
      <c r="W103" s="30">
        <f t="shared" si="21"/>
        <v>0</v>
      </c>
      <c r="X103" s="30">
        <f t="shared" si="22"/>
        <v>0</v>
      </c>
      <c r="Y103" s="30">
        <f t="shared" si="23"/>
        <v>0</v>
      </c>
      <c r="Z103" s="30">
        <f t="shared" si="24"/>
        <v>0</v>
      </c>
      <c r="AA103" s="30">
        <f t="shared" si="25"/>
        <v>0</v>
      </c>
      <c r="AB103" s="30">
        <f t="shared" si="26"/>
        <v>0</v>
      </c>
      <c r="AC103" s="30">
        <f t="shared" si="27"/>
        <v>0</v>
      </c>
      <c r="AD103" s="40">
        <f t="shared" si="28"/>
        <v>0</v>
      </c>
    </row>
    <row r="104" spans="1:30" ht="15.75">
      <c r="A104" s="29">
        <v>1613</v>
      </c>
      <c r="Q104" s="30">
        <f t="shared" si="15"/>
        <v>0</v>
      </c>
      <c r="R104" s="30">
        <f t="shared" si="16"/>
        <v>0</v>
      </c>
      <c r="S104" s="30">
        <f t="shared" si="17"/>
        <v>0</v>
      </c>
      <c r="T104" s="30">
        <f t="shared" si="18"/>
        <v>0</v>
      </c>
      <c r="U104" s="30">
        <f t="shared" si="19"/>
        <v>0</v>
      </c>
      <c r="V104" s="30">
        <f t="shared" si="20"/>
        <v>0</v>
      </c>
      <c r="W104" s="30">
        <f t="shared" si="21"/>
        <v>0</v>
      </c>
      <c r="X104" s="30">
        <f t="shared" si="22"/>
        <v>0</v>
      </c>
      <c r="Y104" s="30">
        <f t="shared" si="23"/>
        <v>0</v>
      </c>
      <c r="Z104" s="30">
        <f t="shared" si="24"/>
        <v>0</v>
      </c>
      <c r="AA104" s="30">
        <f t="shared" si="25"/>
        <v>0</v>
      </c>
      <c r="AB104" s="30">
        <f t="shared" si="26"/>
        <v>0</v>
      </c>
      <c r="AC104" s="30">
        <f t="shared" si="27"/>
        <v>0</v>
      </c>
      <c r="AD104" s="40">
        <f t="shared" si="28"/>
        <v>0</v>
      </c>
    </row>
    <row r="105" spans="1:30" ht="15.75">
      <c r="A105" s="29">
        <v>1614</v>
      </c>
      <c r="J105" s="30">
        <v>0.69</v>
      </c>
      <c r="Q105" s="30">
        <f t="shared" si="15"/>
        <v>0</v>
      </c>
      <c r="R105" s="30">
        <f t="shared" si="16"/>
        <v>0</v>
      </c>
      <c r="S105" s="30">
        <f t="shared" si="17"/>
        <v>0</v>
      </c>
      <c r="T105" s="30">
        <f t="shared" si="18"/>
        <v>0</v>
      </c>
      <c r="U105" s="30">
        <f t="shared" si="19"/>
        <v>0</v>
      </c>
      <c r="V105" s="30">
        <f t="shared" si="20"/>
        <v>0</v>
      </c>
      <c r="W105" s="30">
        <f t="shared" si="21"/>
        <v>0</v>
      </c>
      <c r="X105" s="30">
        <f t="shared" si="22"/>
        <v>0</v>
      </c>
      <c r="Y105" s="30">
        <f t="shared" si="23"/>
        <v>1.232142857142857</v>
      </c>
      <c r="Z105" s="30">
        <f t="shared" si="24"/>
        <v>0</v>
      </c>
      <c r="AA105" s="30">
        <f t="shared" si="25"/>
        <v>0</v>
      </c>
      <c r="AB105" s="30">
        <f t="shared" si="26"/>
        <v>0</v>
      </c>
      <c r="AC105" s="30">
        <f t="shared" si="27"/>
        <v>0</v>
      </c>
      <c r="AD105" s="40">
        <f t="shared" si="28"/>
        <v>0</v>
      </c>
    </row>
    <row r="106" spans="1:30" ht="15.75">
      <c r="A106" s="29">
        <v>1615</v>
      </c>
      <c r="N106" s="30">
        <v>1.021</v>
      </c>
      <c r="Q106" s="30">
        <f t="shared" si="15"/>
        <v>0</v>
      </c>
      <c r="R106" s="30">
        <f t="shared" si="16"/>
        <v>0</v>
      </c>
      <c r="S106" s="30">
        <f t="shared" si="17"/>
        <v>0</v>
      </c>
      <c r="T106" s="30">
        <f t="shared" si="18"/>
        <v>0</v>
      </c>
      <c r="U106" s="30">
        <f t="shared" si="19"/>
        <v>0</v>
      </c>
      <c r="V106" s="30">
        <f t="shared" si="20"/>
        <v>0</v>
      </c>
      <c r="W106" s="30">
        <f t="shared" si="21"/>
        <v>0</v>
      </c>
      <c r="X106" s="30">
        <f t="shared" si="22"/>
        <v>0</v>
      </c>
      <c r="Y106" s="30">
        <f t="shared" si="23"/>
        <v>0</v>
      </c>
      <c r="Z106" s="30">
        <f t="shared" si="24"/>
        <v>0</v>
      </c>
      <c r="AA106" s="30">
        <f t="shared" si="25"/>
        <v>0</v>
      </c>
      <c r="AB106" s="30">
        <f t="shared" si="26"/>
        <v>0</v>
      </c>
      <c r="AC106" s="30">
        <f t="shared" si="27"/>
        <v>1.8232142857142855</v>
      </c>
      <c r="AD106" s="40">
        <f t="shared" si="28"/>
        <v>0</v>
      </c>
    </row>
    <row r="107" spans="1:30" ht="15.75">
      <c r="A107" s="29">
        <v>1616</v>
      </c>
      <c r="Q107" s="30">
        <f t="shared" si="15"/>
        <v>0</v>
      </c>
      <c r="R107" s="30">
        <f t="shared" si="16"/>
        <v>0</v>
      </c>
      <c r="S107" s="30">
        <f t="shared" si="17"/>
        <v>0</v>
      </c>
      <c r="T107" s="30">
        <f t="shared" si="18"/>
        <v>0</v>
      </c>
      <c r="U107" s="30">
        <f t="shared" si="19"/>
        <v>0</v>
      </c>
      <c r="V107" s="30">
        <f t="shared" si="20"/>
        <v>0</v>
      </c>
      <c r="W107" s="30">
        <f t="shared" si="21"/>
        <v>0</v>
      </c>
      <c r="X107" s="30">
        <f t="shared" si="22"/>
        <v>0</v>
      </c>
      <c r="Y107" s="30">
        <f t="shared" si="23"/>
        <v>0</v>
      </c>
      <c r="Z107" s="30">
        <f t="shared" si="24"/>
        <v>0</v>
      </c>
      <c r="AA107" s="30">
        <f t="shared" si="25"/>
        <v>0</v>
      </c>
      <c r="AB107" s="30">
        <f t="shared" si="26"/>
        <v>0</v>
      </c>
      <c r="AC107" s="30">
        <f t="shared" si="27"/>
        <v>0</v>
      </c>
      <c r="AD107" s="40">
        <f t="shared" si="28"/>
        <v>0</v>
      </c>
    </row>
    <row r="108" spans="1:30" ht="15.75">
      <c r="A108" s="29">
        <v>1617</v>
      </c>
      <c r="B108" s="30">
        <v>0.751</v>
      </c>
      <c r="Q108" s="30">
        <f t="shared" si="15"/>
        <v>1.3410714285714285</v>
      </c>
      <c r="R108" s="30">
        <f t="shared" si="16"/>
        <v>0</v>
      </c>
      <c r="S108" s="30">
        <f t="shared" si="17"/>
        <v>0</v>
      </c>
      <c r="T108" s="30">
        <f t="shared" si="18"/>
        <v>0</v>
      </c>
      <c r="U108" s="30">
        <f t="shared" si="19"/>
        <v>0</v>
      </c>
      <c r="V108" s="30">
        <f t="shared" si="20"/>
        <v>0</v>
      </c>
      <c r="W108" s="30">
        <f t="shared" si="21"/>
        <v>0</v>
      </c>
      <c r="X108" s="30">
        <f t="shared" si="22"/>
        <v>0</v>
      </c>
      <c r="Y108" s="30">
        <f t="shared" si="23"/>
        <v>0</v>
      </c>
      <c r="Z108" s="30">
        <f t="shared" si="24"/>
        <v>0</v>
      </c>
      <c r="AA108" s="30">
        <f t="shared" si="25"/>
        <v>0</v>
      </c>
      <c r="AB108" s="30">
        <f t="shared" si="26"/>
        <v>0</v>
      </c>
      <c r="AC108" s="30">
        <f t="shared" si="27"/>
        <v>0</v>
      </c>
      <c r="AD108" s="40">
        <f t="shared" si="28"/>
        <v>0</v>
      </c>
    </row>
    <row r="109" spans="1:30" ht="15.75">
      <c r="A109" s="29">
        <v>1618</v>
      </c>
      <c r="Q109" s="30">
        <f t="shared" si="15"/>
        <v>0</v>
      </c>
      <c r="R109" s="30">
        <f t="shared" si="16"/>
        <v>0</v>
      </c>
      <c r="S109" s="30">
        <f t="shared" si="17"/>
        <v>0</v>
      </c>
      <c r="T109" s="30">
        <f t="shared" si="18"/>
        <v>0</v>
      </c>
      <c r="U109" s="30">
        <f t="shared" si="19"/>
        <v>0</v>
      </c>
      <c r="V109" s="30">
        <f t="shared" si="20"/>
        <v>0</v>
      </c>
      <c r="W109" s="30">
        <f t="shared" si="21"/>
        <v>0</v>
      </c>
      <c r="X109" s="30">
        <f t="shared" si="22"/>
        <v>0</v>
      </c>
      <c r="Y109" s="30">
        <f t="shared" si="23"/>
        <v>0</v>
      </c>
      <c r="Z109" s="30">
        <f t="shared" si="24"/>
        <v>0</v>
      </c>
      <c r="AA109" s="30">
        <f t="shared" si="25"/>
        <v>0</v>
      </c>
      <c r="AB109" s="30">
        <f t="shared" si="26"/>
        <v>0</v>
      </c>
      <c r="AC109" s="30">
        <f t="shared" si="27"/>
        <v>0</v>
      </c>
      <c r="AD109" s="40">
        <f t="shared" si="28"/>
        <v>0</v>
      </c>
    </row>
    <row r="110" spans="1:30" ht="15.75">
      <c r="A110" s="29">
        <v>1619</v>
      </c>
      <c r="Q110" s="30">
        <f t="shared" si="15"/>
        <v>0</v>
      </c>
      <c r="R110" s="30">
        <f t="shared" si="16"/>
        <v>0</v>
      </c>
      <c r="S110" s="30">
        <f t="shared" si="17"/>
        <v>0</v>
      </c>
      <c r="T110" s="30">
        <f t="shared" si="18"/>
        <v>0</v>
      </c>
      <c r="U110" s="30">
        <f t="shared" si="19"/>
        <v>0</v>
      </c>
      <c r="V110" s="30">
        <f t="shared" si="20"/>
        <v>0</v>
      </c>
      <c r="W110" s="30">
        <f t="shared" si="21"/>
        <v>0</v>
      </c>
      <c r="X110" s="30">
        <f t="shared" si="22"/>
        <v>0</v>
      </c>
      <c r="Y110" s="30">
        <f t="shared" si="23"/>
        <v>0</v>
      </c>
      <c r="Z110" s="30">
        <f t="shared" si="24"/>
        <v>0</v>
      </c>
      <c r="AA110" s="30">
        <f t="shared" si="25"/>
        <v>0</v>
      </c>
      <c r="AB110" s="30">
        <f t="shared" si="26"/>
        <v>0</v>
      </c>
      <c r="AC110" s="30">
        <f t="shared" si="27"/>
        <v>0</v>
      </c>
      <c r="AD110" s="40">
        <f t="shared" si="28"/>
        <v>0</v>
      </c>
    </row>
    <row r="111" spans="1:30" ht="15.75">
      <c r="A111" s="29">
        <v>1620</v>
      </c>
      <c r="Q111" s="30">
        <f t="shared" si="15"/>
        <v>0</v>
      </c>
      <c r="R111" s="30">
        <f t="shared" si="16"/>
        <v>0</v>
      </c>
      <c r="S111" s="30">
        <f t="shared" si="17"/>
        <v>0</v>
      </c>
      <c r="T111" s="30">
        <f t="shared" si="18"/>
        <v>0</v>
      </c>
      <c r="U111" s="30">
        <f t="shared" si="19"/>
        <v>0</v>
      </c>
      <c r="V111" s="30">
        <f t="shared" si="20"/>
        <v>0</v>
      </c>
      <c r="W111" s="30">
        <f t="shared" si="21"/>
        <v>0</v>
      </c>
      <c r="X111" s="30">
        <f t="shared" si="22"/>
        <v>0</v>
      </c>
      <c r="Y111" s="30">
        <f t="shared" si="23"/>
        <v>0</v>
      </c>
      <c r="Z111" s="30">
        <f t="shared" si="24"/>
        <v>0</v>
      </c>
      <c r="AA111" s="30">
        <f t="shared" si="25"/>
        <v>0</v>
      </c>
      <c r="AB111" s="30">
        <f t="shared" si="26"/>
        <v>0</v>
      </c>
      <c r="AC111" s="30">
        <f t="shared" si="27"/>
        <v>0</v>
      </c>
      <c r="AD111" s="40">
        <f t="shared" si="28"/>
        <v>0</v>
      </c>
    </row>
    <row r="112" spans="1:30" ht="15.75">
      <c r="A112" s="29">
        <v>1621</v>
      </c>
      <c r="B112" s="30">
        <v>0.82</v>
      </c>
      <c r="J112" s="30">
        <v>0.644</v>
      </c>
      <c r="Q112" s="30">
        <f t="shared" si="15"/>
        <v>1.464285714285714</v>
      </c>
      <c r="R112" s="30">
        <f t="shared" si="16"/>
        <v>0</v>
      </c>
      <c r="S112" s="30">
        <f t="shared" si="17"/>
        <v>0</v>
      </c>
      <c r="T112" s="30">
        <f t="shared" si="18"/>
        <v>0</v>
      </c>
      <c r="U112" s="30">
        <f t="shared" si="19"/>
        <v>0</v>
      </c>
      <c r="V112" s="30">
        <f t="shared" si="20"/>
        <v>0</v>
      </c>
      <c r="W112" s="30">
        <f t="shared" si="21"/>
        <v>0</v>
      </c>
      <c r="X112" s="30">
        <f t="shared" si="22"/>
        <v>0</v>
      </c>
      <c r="Y112" s="30">
        <f t="shared" si="23"/>
        <v>1.15</v>
      </c>
      <c r="Z112" s="30">
        <f t="shared" si="24"/>
        <v>0</v>
      </c>
      <c r="AA112" s="30">
        <f t="shared" si="25"/>
        <v>0</v>
      </c>
      <c r="AB112" s="30">
        <f t="shared" si="26"/>
        <v>0</v>
      </c>
      <c r="AC112" s="30">
        <f t="shared" si="27"/>
        <v>0</v>
      </c>
      <c r="AD112" s="40">
        <f t="shared" si="28"/>
        <v>0</v>
      </c>
    </row>
    <row r="113" spans="1:30" ht="15.75">
      <c r="A113" s="29">
        <v>1622</v>
      </c>
      <c r="Q113" s="30">
        <f t="shared" si="15"/>
        <v>0</v>
      </c>
      <c r="R113" s="30">
        <f t="shared" si="16"/>
        <v>0</v>
      </c>
      <c r="S113" s="30">
        <f t="shared" si="17"/>
        <v>0</v>
      </c>
      <c r="T113" s="30">
        <f t="shared" si="18"/>
        <v>0</v>
      </c>
      <c r="U113" s="30">
        <f t="shared" si="19"/>
        <v>0</v>
      </c>
      <c r="V113" s="30">
        <f t="shared" si="20"/>
        <v>0</v>
      </c>
      <c r="W113" s="30">
        <f t="shared" si="21"/>
        <v>0</v>
      </c>
      <c r="X113" s="30">
        <f t="shared" si="22"/>
        <v>0</v>
      </c>
      <c r="Y113" s="30">
        <f t="shared" si="23"/>
        <v>0</v>
      </c>
      <c r="Z113" s="30">
        <f t="shared" si="24"/>
        <v>0</v>
      </c>
      <c r="AA113" s="30">
        <f t="shared" si="25"/>
        <v>0</v>
      </c>
      <c r="AB113" s="30">
        <f t="shared" si="26"/>
        <v>0</v>
      </c>
      <c r="AC113" s="30">
        <f t="shared" si="27"/>
        <v>0</v>
      </c>
      <c r="AD113" s="40">
        <f t="shared" si="28"/>
        <v>0</v>
      </c>
    </row>
    <row r="114" spans="1:30" ht="15.75">
      <c r="A114" s="29">
        <v>1623</v>
      </c>
      <c r="Q114" s="30">
        <f t="shared" si="15"/>
        <v>0</v>
      </c>
      <c r="R114" s="30">
        <f t="shared" si="16"/>
        <v>0</v>
      </c>
      <c r="S114" s="30">
        <f t="shared" si="17"/>
        <v>0</v>
      </c>
      <c r="T114" s="30">
        <f t="shared" si="18"/>
        <v>0</v>
      </c>
      <c r="U114" s="30">
        <f t="shared" si="19"/>
        <v>0</v>
      </c>
      <c r="V114" s="30">
        <f t="shared" si="20"/>
        <v>0</v>
      </c>
      <c r="W114" s="30">
        <f t="shared" si="21"/>
        <v>0</v>
      </c>
      <c r="X114" s="30">
        <f t="shared" si="22"/>
        <v>0</v>
      </c>
      <c r="Y114" s="30">
        <f t="shared" si="23"/>
        <v>0</v>
      </c>
      <c r="Z114" s="30">
        <f t="shared" si="24"/>
        <v>0</v>
      </c>
      <c r="AA114" s="30">
        <f t="shared" si="25"/>
        <v>0</v>
      </c>
      <c r="AB114" s="30">
        <f t="shared" si="26"/>
        <v>0</v>
      </c>
      <c r="AC114" s="30">
        <f t="shared" si="27"/>
        <v>0</v>
      </c>
      <c r="AD114" s="40">
        <f t="shared" si="28"/>
        <v>0</v>
      </c>
    </row>
    <row r="115" spans="1:30" ht="15.75">
      <c r="A115" s="29">
        <v>1624</v>
      </c>
      <c r="Q115" s="30">
        <f t="shared" si="15"/>
        <v>0</v>
      </c>
      <c r="R115" s="30">
        <f t="shared" si="16"/>
        <v>0</v>
      </c>
      <c r="S115" s="30">
        <f t="shared" si="17"/>
        <v>0</v>
      </c>
      <c r="T115" s="30">
        <f t="shared" si="18"/>
        <v>0</v>
      </c>
      <c r="U115" s="30">
        <f t="shared" si="19"/>
        <v>0</v>
      </c>
      <c r="V115" s="30">
        <f t="shared" si="20"/>
        <v>0</v>
      </c>
      <c r="W115" s="30">
        <f t="shared" si="21"/>
        <v>0</v>
      </c>
      <c r="X115" s="30">
        <f t="shared" si="22"/>
        <v>0</v>
      </c>
      <c r="Y115" s="30">
        <f t="shared" si="23"/>
        <v>0</v>
      </c>
      <c r="Z115" s="30">
        <f t="shared" si="24"/>
        <v>0</v>
      </c>
      <c r="AA115" s="30">
        <f t="shared" si="25"/>
        <v>0</v>
      </c>
      <c r="AB115" s="30">
        <f t="shared" si="26"/>
        <v>0</v>
      </c>
      <c r="AC115" s="30">
        <f t="shared" si="27"/>
        <v>0</v>
      </c>
      <c r="AD115" s="40">
        <f t="shared" si="28"/>
        <v>0</v>
      </c>
    </row>
    <row r="116" spans="1:30" ht="15.75">
      <c r="A116" s="29">
        <v>1625</v>
      </c>
      <c r="B116" s="30">
        <v>0.962</v>
      </c>
      <c r="J116" s="30">
        <v>0.968</v>
      </c>
      <c r="M116" s="30">
        <v>6.417</v>
      </c>
      <c r="Q116" s="30">
        <f t="shared" si="15"/>
        <v>1.7178571428571425</v>
      </c>
      <c r="R116" s="30">
        <f t="shared" si="16"/>
        <v>0</v>
      </c>
      <c r="S116" s="30">
        <f t="shared" si="17"/>
        <v>0</v>
      </c>
      <c r="T116" s="30">
        <f t="shared" si="18"/>
        <v>0</v>
      </c>
      <c r="U116" s="30">
        <f t="shared" si="19"/>
        <v>0</v>
      </c>
      <c r="V116" s="30">
        <f t="shared" si="20"/>
        <v>0</v>
      </c>
      <c r="W116" s="30">
        <f t="shared" si="21"/>
        <v>0</v>
      </c>
      <c r="X116" s="30">
        <f t="shared" si="22"/>
        <v>0</v>
      </c>
      <c r="Y116" s="30">
        <f t="shared" si="23"/>
        <v>1.7285714285714284</v>
      </c>
      <c r="Z116" s="30">
        <f t="shared" si="24"/>
        <v>0</v>
      </c>
      <c r="AA116" s="30">
        <f t="shared" si="25"/>
        <v>0</v>
      </c>
      <c r="AB116" s="30">
        <f t="shared" si="26"/>
        <v>11.45892857142857</v>
      </c>
      <c r="AC116" s="30">
        <f t="shared" si="27"/>
        <v>0</v>
      </c>
      <c r="AD116" s="40">
        <f t="shared" si="28"/>
        <v>0</v>
      </c>
    </row>
    <row r="117" spans="1:30" ht="15.75">
      <c r="A117" s="29">
        <v>1626</v>
      </c>
      <c r="B117" s="30">
        <v>0.889</v>
      </c>
      <c r="Q117" s="30">
        <f t="shared" si="15"/>
        <v>1.5875</v>
      </c>
      <c r="R117" s="30">
        <f t="shared" si="16"/>
        <v>0</v>
      </c>
      <c r="S117" s="30">
        <f t="shared" si="17"/>
        <v>0</v>
      </c>
      <c r="T117" s="30">
        <f t="shared" si="18"/>
        <v>0</v>
      </c>
      <c r="U117" s="30">
        <f t="shared" si="19"/>
        <v>0</v>
      </c>
      <c r="V117" s="30">
        <f t="shared" si="20"/>
        <v>0</v>
      </c>
      <c r="W117" s="30">
        <f t="shared" si="21"/>
        <v>0</v>
      </c>
      <c r="X117" s="30">
        <f t="shared" si="22"/>
        <v>0</v>
      </c>
      <c r="Y117" s="30">
        <f t="shared" si="23"/>
        <v>0</v>
      </c>
      <c r="Z117" s="30">
        <f t="shared" si="24"/>
        <v>0</v>
      </c>
      <c r="AA117" s="30">
        <f t="shared" si="25"/>
        <v>0</v>
      </c>
      <c r="AB117" s="30">
        <f t="shared" si="26"/>
        <v>0</v>
      </c>
      <c r="AC117" s="30">
        <f t="shared" si="27"/>
        <v>0</v>
      </c>
      <c r="AD117" s="40">
        <f t="shared" si="28"/>
        <v>0</v>
      </c>
    </row>
    <row r="118" spans="1:30" ht="15.75">
      <c r="A118" s="29">
        <v>1627</v>
      </c>
      <c r="B118" s="30">
        <v>0.837</v>
      </c>
      <c r="Q118" s="30">
        <f t="shared" si="15"/>
        <v>1.494642857142857</v>
      </c>
      <c r="R118" s="30">
        <f t="shared" si="16"/>
        <v>0</v>
      </c>
      <c r="S118" s="30">
        <f t="shared" si="17"/>
        <v>0</v>
      </c>
      <c r="T118" s="30">
        <f t="shared" si="18"/>
        <v>0</v>
      </c>
      <c r="U118" s="30">
        <f t="shared" si="19"/>
        <v>0</v>
      </c>
      <c r="V118" s="30">
        <f t="shared" si="20"/>
        <v>0</v>
      </c>
      <c r="W118" s="30">
        <f t="shared" si="21"/>
        <v>0</v>
      </c>
      <c r="X118" s="30">
        <f t="shared" si="22"/>
        <v>0</v>
      </c>
      <c r="Y118" s="30">
        <f t="shared" si="23"/>
        <v>0</v>
      </c>
      <c r="Z118" s="30">
        <f t="shared" si="24"/>
        <v>0</v>
      </c>
      <c r="AA118" s="30">
        <f t="shared" si="25"/>
        <v>0</v>
      </c>
      <c r="AB118" s="30">
        <f t="shared" si="26"/>
        <v>0</v>
      </c>
      <c r="AC118" s="30">
        <f t="shared" si="27"/>
        <v>0</v>
      </c>
      <c r="AD118" s="40">
        <f t="shared" si="28"/>
        <v>0</v>
      </c>
    </row>
    <row r="119" spans="1:30" ht="15.75">
      <c r="A119" s="29">
        <v>1628</v>
      </c>
      <c r="B119" s="30">
        <v>0.736</v>
      </c>
      <c r="J119" s="30">
        <v>0.736</v>
      </c>
      <c r="K119" s="30">
        <v>4.207</v>
      </c>
      <c r="Q119" s="30">
        <f t="shared" si="15"/>
        <v>1.314285714285714</v>
      </c>
      <c r="R119" s="30">
        <f t="shared" si="16"/>
        <v>0</v>
      </c>
      <c r="S119" s="30">
        <f t="shared" si="17"/>
        <v>0</v>
      </c>
      <c r="T119" s="30">
        <f t="shared" si="18"/>
        <v>0</v>
      </c>
      <c r="U119" s="30">
        <f t="shared" si="19"/>
        <v>0</v>
      </c>
      <c r="V119" s="30">
        <f t="shared" si="20"/>
        <v>0</v>
      </c>
      <c r="W119" s="30">
        <f t="shared" si="21"/>
        <v>0</v>
      </c>
      <c r="X119" s="30">
        <f t="shared" si="22"/>
        <v>0</v>
      </c>
      <c r="Y119" s="30">
        <f t="shared" si="23"/>
        <v>1.314285714285714</v>
      </c>
      <c r="Z119" s="30">
        <f t="shared" si="24"/>
        <v>7.512499999999999</v>
      </c>
      <c r="AA119" s="30">
        <f t="shared" si="25"/>
        <v>0</v>
      </c>
      <c r="AB119" s="30">
        <f t="shared" si="26"/>
        <v>0</v>
      </c>
      <c r="AC119" s="30">
        <f t="shared" si="27"/>
        <v>0</v>
      </c>
      <c r="AD119" s="40">
        <f t="shared" si="28"/>
        <v>0</v>
      </c>
    </row>
    <row r="120" spans="1:30" ht="15.75">
      <c r="A120" s="29">
        <v>1629</v>
      </c>
      <c r="B120" s="30">
        <v>0.736</v>
      </c>
      <c r="Q120" s="30">
        <f t="shared" si="15"/>
        <v>1.314285714285714</v>
      </c>
      <c r="R120" s="30">
        <f t="shared" si="16"/>
        <v>0</v>
      </c>
      <c r="S120" s="30">
        <f t="shared" si="17"/>
        <v>0</v>
      </c>
      <c r="T120" s="30">
        <f t="shared" si="18"/>
        <v>0</v>
      </c>
      <c r="U120" s="30">
        <f t="shared" si="19"/>
        <v>0</v>
      </c>
      <c r="V120" s="30">
        <f t="shared" si="20"/>
        <v>0</v>
      </c>
      <c r="W120" s="30">
        <f t="shared" si="21"/>
        <v>0</v>
      </c>
      <c r="X120" s="30">
        <f t="shared" si="22"/>
        <v>0</v>
      </c>
      <c r="Y120" s="30">
        <f t="shared" si="23"/>
        <v>0</v>
      </c>
      <c r="Z120" s="30">
        <f t="shared" si="24"/>
        <v>0</v>
      </c>
      <c r="AA120" s="30">
        <f t="shared" si="25"/>
        <v>0</v>
      </c>
      <c r="AB120" s="30">
        <f t="shared" si="26"/>
        <v>0</v>
      </c>
      <c r="AC120" s="30">
        <f t="shared" si="27"/>
        <v>0</v>
      </c>
      <c r="AD120" s="40">
        <f t="shared" si="28"/>
        <v>0</v>
      </c>
    </row>
    <row r="121" spans="1:30" ht="15.75">
      <c r="A121" s="29">
        <v>1630</v>
      </c>
      <c r="B121" s="30">
        <v>0.736</v>
      </c>
      <c r="Q121" s="30">
        <f t="shared" si="15"/>
        <v>1.314285714285714</v>
      </c>
      <c r="R121" s="30">
        <f t="shared" si="16"/>
        <v>0</v>
      </c>
      <c r="S121" s="30">
        <f t="shared" si="17"/>
        <v>0</v>
      </c>
      <c r="T121" s="30">
        <f t="shared" si="18"/>
        <v>0</v>
      </c>
      <c r="U121" s="30">
        <f t="shared" si="19"/>
        <v>0</v>
      </c>
      <c r="V121" s="30">
        <f t="shared" si="20"/>
        <v>0</v>
      </c>
      <c r="W121" s="30">
        <f t="shared" si="21"/>
        <v>0</v>
      </c>
      <c r="X121" s="30">
        <f t="shared" si="22"/>
        <v>0</v>
      </c>
      <c r="Y121" s="30">
        <f t="shared" si="23"/>
        <v>0</v>
      </c>
      <c r="Z121" s="30">
        <f t="shared" si="24"/>
        <v>0</v>
      </c>
      <c r="AA121" s="30">
        <f t="shared" si="25"/>
        <v>0</v>
      </c>
      <c r="AB121" s="30">
        <f t="shared" si="26"/>
        <v>0</v>
      </c>
      <c r="AC121" s="30">
        <f t="shared" si="27"/>
        <v>0</v>
      </c>
      <c r="AD121" s="40">
        <f t="shared" si="28"/>
        <v>0</v>
      </c>
    </row>
    <row r="122" spans="1:30" ht="15.75">
      <c r="A122" s="29">
        <v>1631</v>
      </c>
      <c r="E122" s="30">
        <v>0.841</v>
      </c>
      <c r="Q122" s="30">
        <f t="shared" si="15"/>
        <v>0</v>
      </c>
      <c r="R122" s="30">
        <f t="shared" si="16"/>
        <v>0</v>
      </c>
      <c r="S122" s="30">
        <f t="shared" si="17"/>
        <v>0</v>
      </c>
      <c r="T122" s="30">
        <f t="shared" si="18"/>
        <v>1.501785714285714</v>
      </c>
      <c r="U122" s="30">
        <f t="shared" si="19"/>
        <v>0</v>
      </c>
      <c r="V122" s="30">
        <f t="shared" si="20"/>
        <v>0</v>
      </c>
      <c r="W122" s="30">
        <f t="shared" si="21"/>
        <v>0</v>
      </c>
      <c r="X122" s="30">
        <f t="shared" si="22"/>
        <v>0</v>
      </c>
      <c r="Y122" s="30">
        <f t="shared" si="23"/>
        <v>0</v>
      </c>
      <c r="Z122" s="30">
        <f t="shared" si="24"/>
        <v>0</v>
      </c>
      <c r="AA122" s="30">
        <f t="shared" si="25"/>
        <v>0</v>
      </c>
      <c r="AB122" s="30">
        <f t="shared" si="26"/>
        <v>0</v>
      </c>
      <c r="AC122" s="30">
        <f t="shared" si="27"/>
        <v>0</v>
      </c>
      <c r="AD122" s="40">
        <f t="shared" si="28"/>
        <v>0</v>
      </c>
    </row>
    <row r="123" spans="1:30" ht="15.75">
      <c r="A123" s="29">
        <v>1632</v>
      </c>
      <c r="B123" s="30">
        <v>0.833</v>
      </c>
      <c r="L123" s="30">
        <v>3.366</v>
      </c>
      <c r="Q123" s="30">
        <f t="shared" si="15"/>
        <v>1.4874999999999998</v>
      </c>
      <c r="R123" s="30">
        <f t="shared" si="16"/>
        <v>0</v>
      </c>
      <c r="S123" s="30">
        <f t="shared" si="17"/>
        <v>0</v>
      </c>
      <c r="T123" s="30">
        <f t="shared" si="18"/>
        <v>0</v>
      </c>
      <c r="U123" s="30">
        <f t="shared" si="19"/>
        <v>0</v>
      </c>
      <c r="V123" s="30">
        <f t="shared" si="20"/>
        <v>0</v>
      </c>
      <c r="W123" s="30">
        <f t="shared" si="21"/>
        <v>0</v>
      </c>
      <c r="X123" s="30">
        <f t="shared" si="22"/>
        <v>0</v>
      </c>
      <c r="Y123" s="30">
        <f t="shared" si="23"/>
        <v>0</v>
      </c>
      <c r="Z123" s="30">
        <f t="shared" si="24"/>
        <v>0</v>
      </c>
      <c r="AA123" s="30">
        <f t="shared" si="25"/>
        <v>6.010714285714285</v>
      </c>
      <c r="AB123" s="30">
        <f t="shared" si="26"/>
        <v>0</v>
      </c>
      <c r="AC123" s="30">
        <f t="shared" si="27"/>
        <v>0</v>
      </c>
      <c r="AD123" s="40">
        <f t="shared" si="28"/>
        <v>0</v>
      </c>
    </row>
    <row r="124" spans="1:30" ht="15.75">
      <c r="A124" s="29">
        <v>1633</v>
      </c>
      <c r="B124" s="30">
        <v>0.736</v>
      </c>
      <c r="Q124" s="30">
        <f t="shared" si="15"/>
        <v>1.314285714285714</v>
      </c>
      <c r="R124" s="30">
        <f t="shared" si="16"/>
        <v>0</v>
      </c>
      <c r="S124" s="30">
        <f t="shared" si="17"/>
        <v>0</v>
      </c>
      <c r="T124" s="30">
        <f t="shared" si="18"/>
        <v>0</v>
      </c>
      <c r="U124" s="30">
        <f t="shared" si="19"/>
        <v>0</v>
      </c>
      <c r="V124" s="30">
        <f t="shared" si="20"/>
        <v>0</v>
      </c>
      <c r="W124" s="30">
        <f t="shared" si="21"/>
        <v>0</v>
      </c>
      <c r="X124" s="30">
        <f t="shared" si="22"/>
        <v>0</v>
      </c>
      <c r="Y124" s="30">
        <f t="shared" si="23"/>
        <v>0</v>
      </c>
      <c r="Z124" s="30">
        <f t="shared" si="24"/>
        <v>0</v>
      </c>
      <c r="AA124" s="30">
        <f t="shared" si="25"/>
        <v>0</v>
      </c>
      <c r="AB124" s="30">
        <f t="shared" si="26"/>
        <v>0</v>
      </c>
      <c r="AC124" s="30">
        <f t="shared" si="27"/>
        <v>0</v>
      </c>
      <c r="AD124" s="40">
        <f t="shared" si="28"/>
        <v>0</v>
      </c>
    </row>
    <row r="125" spans="1:30" ht="15.75">
      <c r="A125" s="29">
        <v>1634</v>
      </c>
      <c r="B125" s="30">
        <v>0.736</v>
      </c>
      <c r="J125" s="30">
        <v>0.631</v>
      </c>
      <c r="Q125" s="30">
        <f t="shared" si="15"/>
        <v>1.314285714285714</v>
      </c>
      <c r="R125" s="30">
        <f t="shared" si="16"/>
        <v>0</v>
      </c>
      <c r="S125" s="30">
        <f t="shared" si="17"/>
        <v>0</v>
      </c>
      <c r="T125" s="30">
        <f t="shared" si="18"/>
        <v>0</v>
      </c>
      <c r="U125" s="30">
        <f t="shared" si="19"/>
        <v>0</v>
      </c>
      <c r="V125" s="30">
        <f t="shared" si="20"/>
        <v>0</v>
      </c>
      <c r="W125" s="30">
        <f t="shared" si="21"/>
        <v>0</v>
      </c>
      <c r="X125" s="30">
        <f t="shared" si="22"/>
        <v>0</v>
      </c>
      <c r="Y125" s="30">
        <f t="shared" si="23"/>
        <v>1.1267857142857143</v>
      </c>
      <c r="Z125" s="30">
        <f t="shared" si="24"/>
        <v>0</v>
      </c>
      <c r="AA125" s="30">
        <f t="shared" si="25"/>
        <v>0</v>
      </c>
      <c r="AB125" s="30">
        <f t="shared" si="26"/>
        <v>0</v>
      </c>
      <c r="AC125" s="30">
        <f t="shared" si="27"/>
        <v>0</v>
      </c>
      <c r="AD125" s="40">
        <f t="shared" si="28"/>
        <v>0</v>
      </c>
    </row>
    <row r="126" spans="1:30" ht="15.75">
      <c r="A126" s="29">
        <v>1635</v>
      </c>
      <c r="B126" s="30">
        <v>0.732</v>
      </c>
      <c r="Q126" s="30">
        <f t="shared" si="15"/>
        <v>1.307142857142857</v>
      </c>
      <c r="R126" s="30">
        <f t="shared" si="16"/>
        <v>0</v>
      </c>
      <c r="S126" s="30">
        <f t="shared" si="17"/>
        <v>0</v>
      </c>
      <c r="T126" s="30">
        <f t="shared" si="18"/>
        <v>0</v>
      </c>
      <c r="U126" s="30">
        <f t="shared" si="19"/>
        <v>0</v>
      </c>
      <c r="V126" s="30">
        <f t="shared" si="20"/>
        <v>0</v>
      </c>
      <c r="W126" s="30">
        <f t="shared" si="21"/>
        <v>0</v>
      </c>
      <c r="X126" s="30">
        <f t="shared" si="22"/>
        <v>0</v>
      </c>
      <c r="Y126" s="30">
        <f t="shared" si="23"/>
        <v>0</v>
      </c>
      <c r="Z126" s="30">
        <f t="shared" si="24"/>
        <v>0</v>
      </c>
      <c r="AA126" s="30">
        <f t="shared" si="25"/>
        <v>0</v>
      </c>
      <c r="AB126" s="30">
        <f t="shared" si="26"/>
        <v>0</v>
      </c>
      <c r="AC126" s="30">
        <f t="shared" si="27"/>
        <v>0</v>
      </c>
      <c r="AD126" s="40">
        <f t="shared" si="28"/>
        <v>0</v>
      </c>
    </row>
    <row r="127" spans="1:30" ht="15.75">
      <c r="A127" s="29">
        <v>1636</v>
      </c>
      <c r="Q127" s="30">
        <f t="shared" si="15"/>
        <v>0</v>
      </c>
      <c r="R127" s="30">
        <f t="shared" si="16"/>
        <v>0</v>
      </c>
      <c r="S127" s="30">
        <f t="shared" si="17"/>
        <v>0</v>
      </c>
      <c r="T127" s="30">
        <f t="shared" si="18"/>
        <v>0</v>
      </c>
      <c r="U127" s="30">
        <f t="shared" si="19"/>
        <v>0</v>
      </c>
      <c r="V127" s="30">
        <f t="shared" si="20"/>
        <v>0</v>
      </c>
      <c r="W127" s="30">
        <f t="shared" si="21"/>
        <v>0</v>
      </c>
      <c r="X127" s="30">
        <f t="shared" si="22"/>
        <v>0</v>
      </c>
      <c r="Y127" s="30">
        <f t="shared" si="23"/>
        <v>0</v>
      </c>
      <c r="Z127" s="30">
        <f t="shared" si="24"/>
        <v>0</v>
      </c>
      <c r="AA127" s="30">
        <f t="shared" si="25"/>
        <v>0</v>
      </c>
      <c r="AB127" s="30">
        <f t="shared" si="26"/>
        <v>0</v>
      </c>
      <c r="AC127" s="30">
        <f t="shared" si="27"/>
        <v>0</v>
      </c>
      <c r="AD127" s="40">
        <f t="shared" si="28"/>
        <v>0</v>
      </c>
    </row>
    <row r="128" spans="1:30" ht="15.75">
      <c r="A128" s="29">
        <v>1637</v>
      </c>
      <c r="B128" s="30">
        <v>0.813</v>
      </c>
      <c r="J128" s="30">
        <v>0.828</v>
      </c>
      <c r="Q128" s="30">
        <f t="shared" si="15"/>
        <v>1.451785714285714</v>
      </c>
      <c r="R128" s="30">
        <f t="shared" si="16"/>
        <v>0</v>
      </c>
      <c r="S128" s="30">
        <f t="shared" si="17"/>
        <v>0</v>
      </c>
      <c r="T128" s="30">
        <f t="shared" si="18"/>
        <v>0</v>
      </c>
      <c r="U128" s="30">
        <f t="shared" si="19"/>
        <v>0</v>
      </c>
      <c r="V128" s="30">
        <f t="shared" si="20"/>
        <v>0</v>
      </c>
      <c r="W128" s="30">
        <f t="shared" si="21"/>
        <v>0</v>
      </c>
      <c r="X128" s="30">
        <f t="shared" si="22"/>
        <v>0</v>
      </c>
      <c r="Y128" s="30">
        <f t="shared" si="23"/>
        <v>1.4785714285714284</v>
      </c>
      <c r="Z128" s="30">
        <f t="shared" si="24"/>
        <v>0</v>
      </c>
      <c r="AA128" s="30">
        <f t="shared" si="25"/>
        <v>0</v>
      </c>
      <c r="AB128" s="30">
        <f t="shared" si="26"/>
        <v>0</v>
      </c>
      <c r="AC128" s="30">
        <f t="shared" si="27"/>
        <v>0</v>
      </c>
      <c r="AD128" s="40">
        <f t="shared" si="28"/>
        <v>0</v>
      </c>
    </row>
    <row r="129" spans="1:30" ht="15.75">
      <c r="A129" s="29">
        <v>1638</v>
      </c>
      <c r="Q129" s="30">
        <f t="shared" si="15"/>
        <v>0</v>
      </c>
      <c r="R129" s="30">
        <f t="shared" si="16"/>
        <v>0</v>
      </c>
      <c r="S129" s="30">
        <f t="shared" si="17"/>
        <v>0</v>
      </c>
      <c r="T129" s="30">
        <f t="shared" si="18"/>
        <v>0</v>
      </c>
      <c r="U129" s="30">
        <f t="shared" si="19"/>
        <v>0</v>
      </c>
      <c r="V129" s="30">
        <f t="shared" si="20"/>
        <v>0</v>
      </c>
      <c r="W129" s="30">
        <f t="shared" si="21"/>
        <v>0</v>
      </c>
      <c r="X129" s="30">
        <f t="shared" si="22"/>
        <v>0</v>
      </c>
      <c r="Y129" s="30">
        <f t="shared" si="23"/>
        <v>0</v>
      </c>
      <c r="Z129" s="30">
        <f t="shared" si="24"/>
        <v>0</v>
      </c>
      <c r="AA129" s="30">
        <f t="shared" si="25"/>
        <v>0</v>
      </c>
      <c r="AB129" s="30">
        <f t="shared" si="26"/>
        <v>0</v>
      </c>
      <c r="AC129" s="30">
        <f t="shared" si="27"/>
        <v>0</v>
      </c>
      <c r="AD129" s="40">
        <f t="shared" si="28"/>
        <v>0</v>
      </c>
    </row>
    <row r="130" spans="1:30" ht="15.75">
      <c r="A130" s="29">
        <v>1639</v>
      </c>
      <c r="J130" s="30">
        <v>0.828</v>
      </c>
      <c r="Q130" s="30">
        <f t="shared" si="15"/>
        <v>0</v>
      </c>
      <c r="R130" s="30">
        <f t="shared" si="16"/>
        <v>0</v>
      </c>
      <c r="S130" s="30">
        <f t="shared" si="17"/>
        <v>0</v>
      </c>
      <c r="T130" s="30">
        <f t="shared" si="18"/>
        <v>0</v>
      </c>
      <c r="U130" s="30">
        <f t="shared" si="19"/>
        <v>0</v>
      </c>
      <c r="V130" s="30">
        <f t="shared" si="20"/>
        <v>0</v>
      </c>
      <c r="W130" s="30">
        <f t="shared" si="21"/>
        <v>0</v>
      </c>
      <c r="X130" s="30">
        <f t="shared" si="22"/>
        <v>0</v>
      </c>
      <c r="Y130" s="30">
        <f t="shared" si="23"/>
        <v>1.4785714285714284</v>
      </c>
      <c r="Z130" s="30">
        <f t="shared" si="24"/>
        <v>0</v>
      </c>
      <c r="AA130" s="30">
        <f t="shared" si="25"/>
        <v>0</v>
      </c>
      <c r="AB130" s="30">
        <f t="shared" si="26"/>
        <v>0</v>
      </c>
      <c r="AC130" s="30">
        <f t="shared" si="27"/>
        <v>0</v>
      </c>
      <c r="AD130" s="40">
        <f t="shared" si="28"/>
        <v>0</v>
      </c>
    </row>
    <row r="131" spans="1:30" ht="15.75">
      <c r="A131" s="29">
        <v>1640</v>
      </c>
      <c r="Q131" s="30">
        <f t="shared" si="15"/>
        <v>0</v>
      </c>
      <c r="R131" s="30">
        <f t="shared" si="16"/>
        <v>0</v>
      </c>
      <c r="S131" s="30">
        <f t="shared" si="17"/>
        <v>0</v>
      </c>
      <c r="T131" s="30">
        <f t="shared" si="18"/>
        <v>0</v>
      </c>
      <c r="U131" s="30">
        <f t="shared" si="19"/>
        <v>0</v>
      </c>
      <c r="V131" s="30">
        <f t="shared" si="20"/>
        <v>0</v>
      </c>
      <c r="W131" s="30">
        <f t="shared" si="21"/>
        <v>0</v>
      </c>
      <c r="X131" s="30">
        <f t="shared" si="22"/>
        <v>0</v>
      </c>
      <c r="Y131" s="30">
        <f t="shared" si="23"/>
        <v>0</v>
      </c>
      <c r="Z131" s="30">
        <f t="shared" si="24"/>
        <v>0</v>
      </c>
      <c r="AA131" s="30">
        <f t="shared" si="25"/>
        <v>0</v>
      </c>
      <c r="AB131" s="30">
        <f t="shared" si="26"/>
        <v>0</v>
      </c>
      <c r="AC131" s="30">
        <f t="shared" si="27"/>
        <v>0</v>
      </c>
      <c r="AD131" s="40">
        <f t="shared" si="28"/>
        <v>0</v>
      </c>
    </row>
    <row r="132" spans="1:30" ht="15.75">
      <c r="A132" s="29">
        <v>1641</v>
      </c>
      <c r="Q132" s="30">
        <f t="shared" si="15"/>
        <v>0</v>
      </c>
      <c r="R132" s="30">
        <f t="shared" si="16"/>
        <v>0</v>
      </c>
      <c r="S132" s="30">
        <f t="shared" si="17"/>
        <v>0</v>
      </c>
      <c r="T132" s="30">
        <f t="shared" si="18"/>
        <v>0</v>
      </c>
      <c r="U132" s="30">
        <f t="shared" si="19"/>
        <v>0</v>
      </c>
      <c r="V132" s="30">
        <f t="shared" si="20"/>
        <v>0</v>
      </c>
      <c r="W132" s="30">
        <f t="shared" si="21"/>
        <v>0</v>
      </c>
      <c r="X132" s="30">
        <f t="shared" si="22"/>
        <v>0</v>
      </c>
      <c r="Y132" s="30">
        <f t="shared" si="23"/>
        <v>0</v>
      </c>
      <c r="Z132" s="30">
        <f t="shared" si="24"/>
        <v>0</v>
      </c>
      <c r="AA132" s="30">
        <f t="shared" si="25"/>
        <v>0</v>
      </c>
      <c r="AB132" s="30">
        <f t="shared" si="26"/>
        <v>0</v>
      </c>
      <c r="AC132" s="30">
        <f t="shared" si="27"/>
        <v>0</v>
      </c>
      <c r="AD132" s="40">
        <f t="shared" si="28"/>
        <v>0</v>
      </c>
    </row>
    <row r="133" spans="1:30" ht="15.75">
      <c r="A133" s="29">
        <v>1642</v>
      </c>
      <c r="O133" s="30">
        <v>2.07</v>
      </c>
      <c r="Q133" s="30">
        <f t="shared" si="15"/>
        <v>0</v>
      </c>
      <c r="R133" s="30">
        <f t="shared" si="16"/>
        <v>0</v>
      </c>
      <c r="S133" s="30">
        <f t="shared" si="17"/>
        <v>0</v>
      </c>
      <c r="T133" s="30">
        <f t="shared" si="18"/>
        <v>0</v>
      </c>
      <c r="U133" s="30">
        <f t="shared" si="19"/>
        <v>0</v>
      </c>
      <c r="V133" s="30">
        <f t="shared" si="20"/>
        <v>0</v>
      </c>
      <c r="W133" s="30">
        <f t="shared" si="21"/>
        <v>0</v>
      </c>
      <c r="X133" s="30">
        <f t="shared" si="22"/>
        <v>0</v>
      </c>
      <c r="Y133" s="30">
        <f t="shared" si="23"/>
        <v>0</v>
      </c>
      <c r="Z133" s="30">
        <f t="shared" si="24"/>
        <v>0</v>
      </c>
      <c r="AA133" s="30">
        <f t="shared" si="25"/>
        <v>0</v>
      </c>
      <c r="AB133" s="30">
        <f t="shared" si="26"/>
        <v>0</v>
      </c>
      <c r="AC133" s="30">
        <f t="shared" si="27"/>
        <v>0</v>
      </c>
      <c r="AD133" s="40">
        <f t="shared" si="28"/>
        <v>121.76470588235293</v>
      </c>
    </row>
    <row r="134" spans="1:30" ht="15.75">
      <c r="A134" s="29">
        <v>1643</v>
      </c>
      <c r="B134" s="30">
        <v>0.724</v>
      </c>
      <c r="Q134" s="30">
        <f t="shared" si="15"/>
        <v>1.2928571428571427</v>
      </c>
      <c r="R134" s="30">
        <f t="shared" si="16"/>
        <v>0</v>
      </c>
      <c r="S134" s="30">
        <f t="shared" si="17"/>
        <v>0</v>
      </c>
      <c r="T134" s="30">
        <f t="shared" si="18"/>
        <v>0</v>
      </c>
      <c r="U134" s="30">
        <f t="shared" si="19"/>
        <v>0</v>
      </c>
      <c r="V134" s="30">
        <f t="shared" si="20"/>
        <v>0</v>
      </c>
      <c r="W134" s="30">
        <f t="shared" si="21"/>
        <v>0</v>
      </c>
      <c r="X134" s="30">
        <f t="shared" si="22"/>
        <v>0</v>
      </c>
      <c r="Y134" s="30">
        <f t="shared" si="23"/>
        <v>0</v>
      </c>
      <c r="Z134" s="30">
        <f t="shared" si="24"/>
        <v>0</v>
      </c>
      <c r="AA134" s="30">
        <f t="shared" si="25"/>
        <v>0</v>
      </c>
      <c r="AB134" s="30">
        <f t="shared" si="26"/>
        <v>0</v>
      </c>
      <c r="AC134" s="30">
        <f t="shared" si="27"/>
        <v>0</v>
      </c>
      <c r="AD134" s="40">
        <f t="shared" si="28"/>
        <v>0</v>
      </c>
    </row>
    <row r="135" spans="1:30" ht="15.75">
      <c r="A135" s="29">
        <v>1644</v>
      </c>
      <c r="Q135" s="30">
        <f t="shared" si="15"/>
        <v>0</v>
      </c>
      <c r="R135" s="30">
        <f t="shared" si="16"/>
        <v>0</v>
      </c>
      <c r="S135" s="30">
        <f t="shared" si="17"/>
        <v>0</v>
      </c>
      <c r="T135" s="30">
        <f t="shared" si="18"/>
        <v>0</v>
      </c>
      <c r="U135" s="30">
        <f t="shared" si="19"/>
        <v>0</v>
      </c>
      <c r="V135" s="30">
        <f t="shared" si="20"/>
        <v>0</v>
      </c>
      <c r="W135" s="30">
        <f t="shared" si="21"/>
        <v>0</v>
      </c>
      <c r="X135" s="30">
        <f t="shared" si="22"/>
        <v>0</v>
      </c>
      <c r="Y135" s="30">
        <f t="shared" si="23"/>
        <v>0</v>
      </c>
      <c r="Z135" s="30">
        <f t="shared" si="24"/>
        <v>0</v>
      </c>
      <c r="AA135" s="30">
        <f t="shared" si="25"/>
        <v>0</v>
      </c>
      <c r="AB135" s="30">
        <f t="shared" si="26"/>
        <v>0</v>
      </c>
      <c r="AC135" s="30">
        <f t="shared" si="27"/>
        <v>0</v>
      </c>
      <c r="AD135" s="40">
        <f t="shared" si="28"/>
        <v>0</v>
      </c>
    </row>
    <row r="136" spans="1:30" ht="15.75">
      <c r="A136" s="29">
        <v>1645</v>
      </c>
      <c r="Q136" s="30">
        <f t="shared" si="15"/>
        <v>0</v>
      </c>
      <c r="R136" s="30">
        <f t="shared" si="16"/>
        <v>0</v>
      </c>
      <c r="S136" s="30">
        <f t="shared" si="17"/>
        <v>0</v>
      </c>
      <c r="T136" s="30">
        <f t="shared" si="18"/>
        <v>0</v>
      </c>
      <c r="U136" s="30">
        <f t="shared" si="19"/>
        <v>0</v>
      </c>
      <c r="V136" s="30">
        <f t="shared" si="20"/>
        <v>0</v>
      </c>
      <c r="W136" s="30">
        <f t="shared" si="21"/>
        <v>0</v>
      </c>
      <c r="X136" s="30">
        <f t="shared" si="22"/>
        <v>0</v>
      </c>
      <c r="Y136" s="30">
        <f t="shared" si="23"/>
        <v>0</v>
      </c>
      <c r="Z136" s="30">
        <f t="shared" si="24"/>
        <v>0</v>
      </c>
      <c r="AA136" s="30">
        <f t="shared" si="25"/>
        <v>0</v>
      </c>
      <c r="AB136" s="30">
        <f t="shared" si="26"/>
        <v>0</v>
      </c>
      <c r="AC136" s="30">
        <f t="shared" si="27"/>
        <v>0</v>
      </c>
      <c r="AD136" s="40">
        <f t="shared" si="28"/>
        <v>0</v>
      </c>
    </row>
    <row r="137" spans="1:30" ht="15.75">
      <c r="A137" s="29">
        <v>1646</v>
      </c>
      <c r="Q137" s="30">
        <f t="shared" si="15"/>
        <v>0</v>
      </c>
      <c r="R137" s="30">
        <f t="shared" si="16"/>
        <v>0</v>
      </c>
      <c r="S137" s="30">
        <f t="shared" si="17"/>
        <v>0</v>
      </c>
      <c r="T137" s="30">
        <f t="shared" si="18"/>
        <v>0</v>
      </c>
      <c r="U137" s="30">
        <f t="shared" si="19"/>
        <v>0</v>
      </c>
      <c r="V137" s="30">
        <f t="shared" si="20"/>
        <v>0</v>
      </c>
      <c r="W137" s="30">
        <f t="shared" si="21"/>
        <v>0</v>
      </c>
      <c r="X137" s="30">
        <f t="shared" si="22"/>
        <v>0</v>
      </c>
      <c r="Y137" s="30">
        <f t="shared" si="23"/>
        <v>0</v>
      </c>
      <c r="Z137" s="30">
        <f t="shared" si="24"/>
        <v>0</v>
      </c>
      <c r="AA137" s="30">
        <f t="shared" si="25"/>
        <v>0</v>
      </c>
      <c r="AB137" s="30">
        <f t="shared" si="26"/>
        <v>0</v>
      </c>
      <c r="AC137" s="30">
        <f t="shared" si="27"/>
        <v>0</v>
      </c>
      <c r="AD137" s="40">
        <f t="shared" si="28"/>
        <v>0</v>
      </c>
    </row>
    <row r="138" spans="1:30" ht="15.75">
      <c r="A138" s="29">
        <v>1647</v>
      </c>
      <c r="Q138" s="30">
        <f aca="true" t="shared" si="29" ref="Q138:Q201">+B138/0.56</f>
        <v>0</v>
      </c>
      <c r="R138" s="30">
        <f aca="true" t="shared" si="30" ref="R138:R201">+C138/0.56</f>
        <v>0</v>
      </c>
      <c r="S138" s="30">
        <f aca="true" t="shared" si="31" ref="S138:S201">+D138/0.56</f>
        <v>0</v>
      </c>
      <c r="T138" s="30">
        <f aca="true" t="shared" si="32" ref="T138:T201">+E138/0.56</f>
        <v>0</v>
      </c>
      <c r="U138" s="30">
        <f aca="true" t="shared" si="33" ref="U138:U201">+F138/0.56</f>
        <v>0</v>
      </c>
      <c r="V138" s="30">
        <f aca="true" t="shared" si="34" ref="V138:V201">+G138/0.56</f>
        <v>0</v>
      </c>
      <c r="W138" s="30">
        <f aca="true" t="shared" si="35" ref="W138:W201">+H138/0.56</f>
        <v>0</v>
      </c>
      <c r="X138" s="30">
        <f aca="true" t="shared" si="36" ref="X138:X201">+I138/0.56</f>
        <v>0</v>
      </c>
      <c r="Y138" s="30">
        <f aca="true" t="shared" si="37" ref="Y138:Y201">+J138/0.56</f>
        <v>0</v>
      </c>
      <c r="Z138" s="30">
        <f aca="true" t="shared" si="38" ref="Z138:Z201">+K138/0.56</f>
        <v>0</v>
      </c>
      <c r="AA138" s="30">
        <f aca="true" t="shared" si="39" ref="AA138:AA201">+L138/0.56</f>
        <v>0</v>
      </c>
      <c r="AB138" s="30">
        <f aca="true" t="shared" si="40" ref="AB138:AB201">+M138/0.56</f>
        <v>0</v>
      </c>
      <c r="AC138" s="30">
        <f aca="true" t="shared" si="41" ref="AC138:AC201">+N138/0.56</f>
        <v>0</v>
      </c>
      <c r="AD138" s="40">
        <f aca="true" t="shared" si="42" ref="AD138:AD201">+O138/0.017</f>
        <v>0</v>
      </c>
    </row>
    <row r="139" spans="1:30" ht="15.75">
      <c r="A139" s="29">
        <v>1648</v>
      </c>
      <c r="Q139" s="30">
        <f t="shared" si="29"/>
        <v>0</v>
      </c>
      <c r="R139" s="30">
        <f t="shared" si="30"/>
        <v>0</v>
      </c>
      <c r="S139" s="30">
        <f t="shared" si="31"/>
        <v>0</v>
      </c>
      <c r="T139" s="30">
        <f t="shared" si="32"/>
        <v>0</v>
      </c>
      <c r="U139" s="30">
        <f t="shared" si="33"/>
        <v>0</v>
      </c>
      <c r="V139" s="30">
        <f t="shared" si="34"/>
        <v>0</v>
      </c>
      <c r="W139" s="30">
        <f t="shared" si="35"/>
        <v>0</v>
      </c>
      <c r="X139" s="30">
        <f t="shared" si="36"/>
        <v>0</v>
      </c>
      <c r="Y139" s="30">
        <f t="shared" si="37"/>
        <v>0</v>
      </c>
      <c r="Z139" s="30">
        <f t="shared" si="38"/>
        <v>0</v>
      </c>
      <c r="AA139" s="30">
        <f t="shared" si="39"/>
        <v>0</v>
      </c>
      <c r="AB139" s="30">
        <f t="shared" si="40"/>
        <v>0</v>
      </c>
      <c r="AC139" s="30">
        <f t="shared" si="41"/>
        <v>0</v>
      </c>
      <c r="AD139" s="40">
        <f t="shared" si="42"/>
        <v>0</v>
      </c>
    </row>
    <row r="140" spans="1:30" ht="15.75">
      <c r="A140" s="29">
        <v>1649</v>
      </c>
      <c r="B140" s="30">
        <v>0.724</v>
      </c>
      <c r="Q140" s="30">
        <f t="shared" si="29"/>
        <v>1.2928571428571427</v>
      </c>
      <c r="R140" s="30">
        <f t="shared" si="30"/>
        <v>0</v>
      </c>
      <c r="S140" s="30">
        <f t="shared" si="31"/>
        <v>0</v>
      </c>
      <c r="T140" s="30">
        <f t="shared" si="32"/>
        <v>0</v>
      </c>
      <c r="U140" s="30">
        <f t="shared" si="33"/>
        <v>0</v>
      </c>
      <c r="V140" s="30">
        <f t="shared" si="34"/>
        <v>0</v>
      </c>
      <c r="W140" s="30">
        <f t="shared" si="35"/>
        <v>0</v>
      </c>
      <c r="X140" s="30">
        <f t="shared" si="36"/>
        <v>0</v>
      </c>
      <c r="Y140" s="30">
        <f t="shared" si="37"/>
        <v>0</v>
      </c>
      <c r="Z140" s="30">
        <f t="shared" si="38"/>
        <v>0</v>
      </c>
      <c r="AA140" s="30">
        <f t="shared" si="39"/>
        <v>0</v>
      </c>
      <c r="AB140" s="30">
        <f t="shared" si="40"/>
        <v>0</v>
      </c>
      <c r="AC140" s="30">
        <f t="shared" si="41"/>
        <v>0</v>
      </c>
      <c r="AD140" s="40">
        <f t="shared" si="42"/>
        <v>0</v>
      </c>
    </row>
    <row r="141" spans="1:30" ht="15.75">
      <c r="A141" s="29">
        <v>1650</v>
      </c>
      <c r="Q141" s="30">
        <f t="shared" si="29"/>
        <v>0</v>
      </c>
      <c r="R141" s="30">
        <f t="shared" si="30"/>
        <v>0</v>
      </c>
      <c r="S141" s="30">
        <f t="shared" si="31"/>
        <v>0</v>
      </c>
      <c r="T141" s="30">
        <f t="shared" si="32"/>
        <v>0</v>
      </c>
      <c r="U141" s="30">
        <f t="shared" si="33"/>
        <v>0</v>
      </c>
      <c r="V141" s="30">
        <f t="shared" si="34"/>
        <v>0</v>
      </c>
      <c r="W141" s="30">
        <f t="shared" si="35"/>
        <v>0</v>
      </c>
      <c r="X141" s="30">
        <f t="shared" si="36"/>
        <v>0</v>
      </c>
      <c r="Y141" s="30">
        <f t="shared" si="37"/>
        <v>0</v>
      </c>
      <c r="Z141" s="30">
        <f t="shared" si="38"/>
        <v>0</v>
      </c>
      <c r="AA141" s="30">
        <f t="shared" si="39"/>
        <v>0</v>
      </c>
      <c r="AB141" s="30">
        <f t="shared" si="40"/>
        <v>0</v>
      </c>
      <c r="AC141" s="30">
        <f t="shared" si="41"/>
        <v>0</v>
      </c>
      <c r="AD141" s="40">
        <f t="shared" si="42"/>
        <v>0</v>
      </c>
    </row>
    <row r="142" spans="1:30" ht="15.75">
      <c r="A142" s="29">
        <v>1651</v>
      </c>
      <c r="Q142" s="30">
        <f t="shared" si="29"/>
        <v>0</v>
      </c>
      <c r="R142" s="30">
        <f t="shared" si="30"/>
        <v>0</v>
      </c>
      <c r="S142" s="30">
        <f t="shared" si="31"/>
        <v>0</v>
      </c>
      <c r="T142" s="30">
        <f t="shared" si="32"/>
        <v>0</v>
      </c>
      <c r="U142" s="30">
        <f t="shared" si="33"/>
        <v>0</v>
      </c>
      <c r="V142" s="30">
        <f t="shared" si="34"/>
        <v>0</v>
      </c>
      <c r="W142" s="30">
        <f t="shared" si="35"/>
        <v>0</v>
      </c>
      <c r="X142" s="30">
        <f t="shared" si="36"/>
        <v>0</v>
      </c>
      <c r="Y142" s="30">
        <f t="shared" si="37"/>
        <v>0</v>
      </c>
      <c r="Z142" s="30">
        <f t="shared" si="38"/>
        <v>0</v>
      </c>
      <c r="AA142" s="30">
        <f t="shared" si="39"/>
        <v>0</v>
      </c>
      <c r="AB142" s="30">
        <f t="shared" si="40"/>
        <v>0</v>
      </c>
      <c r="AC142" s="30">
        <f t="shared" si="41"/>
        <v>0</v>
      </c>
      <c r="AD142" s="40">
        <f t="shared" si="42"/>
        <v>0</v>
      </c>
    </row>
    <row r="143" spans="1:30" ht="15.75">
      <c r="A143" s="29">
        <v>1652</v>
      </c>
      <c r="Q143" s="30">
        <f t="shared" si="29"/>
        <v>0</v>
      </c>
      <c r="R143" s="30">
        <f t="shared" si="30"/>
        <v>0</v>
      </c>
      <c r="S143" s="30">
        <f t="shared" si="31"/>
        <v>0</v>
      </c>
      <c r="T143" s="30">
        <f t="shared" si="32"/>
        <v>0</v>
      </c>
      <c r="U143" s="30">
        <f t="shared" si="33"/>
        <v>0</v>
      </c>
      <c r="V143" s="30">
        <f t="shared" si="34"/>
        <v>0</v>
      </c>
      <c r="W143" s="30">
        <f t="shared" si="35"/>
        <v>0</v>
      </c>
      <c r="X143" s="30">
        <f t="shared" si="36"/>
        <v>0</v>
      </c>
      <c r="Y143" s="30">
        <f t="shared" si="37"/>
        <v>0</v>
      </c>
      <c r="Z143" s="30">
        <f t="shared" si="38"/>
        <v>0</v>
      </c>
      <c r="AA143" s="30">
        <f t="shared" si="39"/>
        <v>0</v>
      </c>
      <c r="AB143" s="30">
        <f t="shared" si="40"/>
        <v>0</v>
      </c>
      <c r="AC143" s="30">
        <f t="shared" si="41"/>
        <v>0</v>
      </c>
      <c r="AD143" s="40">
        <f t="shared" si="42"/>
        <v>0</v>
      </c>
    </row>
    <row r="144" spans="1:30" ht="15.75">
      <c r="A144" s="29">
        <v>1653</v>
      </c>
      <c r="Q144" s="30">
        <f t="shared" si="29"/>
        <v>0</v>
      </c>
      <c r="R144" s="30">
        <f t="shared" si="30"/>
        <v>0</v>
      </c>
      <c r="S144" s="30">
        <f t="shared" si="31"/>
        <v>0</v>
      </c>
      <c r="T144" s="30">
        <f t="shared" si="32"/>
        <v>0</v>
      </c>
      <c r="U144" s="30">
        <f t="shared" si="33"/>
        <v>0</v>
      </c>
      <c r="V144" s="30">
        <f t="shared" si="34"/>
        <v>0</v>
      </c>
      <c r="W144" s="30">
        <f t="shared" si="35"/>
        <v>0</v>
      </c>
      <c r="X144" s="30">
        <f t="shared" si="36"/>
        <v>0</v>
      </c>
      <c r="Y144" s="30">
        <f t="shared" si="37"/>
        <v>0</v>
      </c>
      <c r="Z144" s="30">
        <f t="shared" si="38"/>
        <v>0</v>
      </c>
      <c r="AA144" s="30">
        <f t="shared" si="39"/>
        <v>0</v>
      </c>
      <c r="AB144" s="30">
        <f t="shared" si="40"/>
        <v>0</v>
      </c>
      <c r="AC144" s="30">
        <f t="shared" si="41"/>
        <v>0</v>
      </c>
      <c r="AD144" s="40">
        <f t="shared" si="42"/>
        <v>0</v>
      </c>
    </row>
    <row r="145" spans="1:30" ht="15.75">
      <c r="A145" s="29">
        <v>1654</v>
      </c>
      <c r="Q145" s="30">
        <f t="shared" si="29"/>
        <v>0</v>
      </c>
      <c r="R145" s="30">
        <f t="shared" si="30"/>
        <v>0</v>
      </c>
      <c r="S145" s="30">
        <f t="shared" si="31"/>
        <v>0</v>
      </c>
      <c r="T145" s="30">
        <f t="shared" si="32"/>
        <v>0</v>
      </c>
      <c r="U145" s="30">
        <f t="shared" si="33"/>
        <v>0</v>
      </c>
      <c r="V145" s="30">
        <f t="shared" si="34"/>
        <v>0</v>
      </c>
      <c r="W145" s="30">
        <f t="shared" si="35"/>
        <v>0</v>
      </c>
      <c r="X145" s="30">
        <f t="shared" si="36"/>
        <v>0</v>
      </c>
      <c r="Y145" s="30">
        <f t="shared" si="37"/>
        <v>0</v>
      </c>
      <c r="Z145" s="30">
        <f t="shared" si="38"/>
        <v>0</v>
      </c>
      <c r="AA145" s="30">
        <f t="shared" si="39"/>
        <v>0</v>
      </c>
      <c r="AB145" s="30">
        <f t="shared" si="40"/>
        <v>0</v>
      </c>
      <c r="AC145" s="30">
        <f t="shared" si="41"/>
        <v>0</v>
      </c>
      <c r="AD145" s="40">
        <f t="shared" si="42"/>
        <v>0</v>
      </c>
    </row>
    <row r="146" spans="1:30" ht="15.75">
      <c r="A146" s="29">
        <v>1655</v>
      </c>
      <c r="B146" s="30">
        <v>0.716</v>
      </c>
      <c r="Q146" s="30">
        <f t="shared" si="29"/>
        <v>1.2785714285714285</v>
      </c>
      <c r="R146" s="30">
        <f t="shared" si="30"/>
        <v>0</v>
      </c>
      <c r="S146" s="30">
        <f t="shared" si="31"/>
        <v>0</v>
      </c>
      <c r="T146" s="30">
        <f t="shared" si="32"/>
        <v>0</v>
      </c>
      <c r="U146" s="30">
        <f t="shared" si="33"/>
        <v>0</v>
      </c>
      <c r="V146" s="30">
        <f t="shared" si="34"/>
        <v>0</v>
      </c>
      <c r="W146" s="30">
        <f t="shared" si="35"/>
        <v>0</v>
      </c>
      <c r="X146" s="30">
        <f t="shared" si="36"/>
        <v>0</v>
      </c>
      <c r="Y146" s="30">
        <f t="shared" si="37"/>
        <v>0</v>
      </c>
      <c r="Z146" s="30">
        <f t="shared" si="38"/>
        <v>0</v>
      </c>
      <c r="AA146" s="30">
        <f t="shared" si="39"/>
        <v>0</v>
      </c>
      <c r="AB146" s="30">
        <f t="shared" si="40"/>
        <v>0</v>
      </c>
      <c r="AC146" s="30">
        <f t="shared" si="41"/>
        <v>0</v>
      </c>
      <c r="AD146" s="40">
        <f t="shared" si="42"/>
        <v>0</v>
      </c>
    </row>
    <row r="147" spans="1:30" ht="15.75">
      <c r="A147" s="29">
        <v>1656</v>
      </c>
      <c r="Q147" s="30">
        <f t="shared" si="29"/>
        <v>0</v>
      </c>
      <c r="R147" s="30">
        <f t="shared" si="30"/>
        <v>0</v>
      </c>
      <c r="S147" s="30">
        <f t="shared" si="31"/>
        <v>0</v>
      </c>
      <c r="T147" s="30">
        <f t="shared" si="32"/>
        <v>0</v>
      </c>
      <c r="U147" s="30">
        <f t="shared" si="33"/>
        <v>0</v>
      </c>
      <c r="V147" s="30">
        <f t="shared" si="34"/>
        <v>0</v>
      </c>
      <c r="W147" s="30">
        <f t="shared" si="35"/>
        <v>0</v>
      </c>
      <c r="X147" s="30">
        <f t="shared" si="36"/>
        <v>0</v>
      </c>
      <c r="Y147" s="30">
        <f t="shared" si="37"/>
        <v>0</v>
      </c>
      <c r="Z147" s="30">
        <f t="shared" si="38"/>
        <v>0</v>
      </c>
      <c r="AA147" s="30">
        <f t="shared" si="39"/>
        <v>0</v>
      </c>
      <c r="AB147" s="30">
        <f t="shared" si="40"/>
        <v>0</v>
      </c>
      <c r="AC147" s="30">
        <f t="shared" si="41"/>
        <v>0</v>
      </c>
      <c r="AD147" s="40">
        <f t="shared" si="42"/>
        <v>0</v>
      </c>
    </row>
    <row r="148" spans="1:30" ht="15.75">
      <c r="A148" s="29">
        <v>1657</v>
      </c>
      <c r="J148" s="30">
        <v>0.724</v>
      </c>
      <c r="Q148" s="30">
        <f t="shared" si="29"/>
        <v>0</v>
      </c>
      <c r="R148" s="30">
        <f t="shared" si="30"/>
        <v>0</v>
      </c>
      <c r="S148" s="30">
        <f t="shared" si="31"/>
        <v>0</v>
      </c>
      <c r="T148" s="30">
        <f t="shared" si="32"/>
        <v>0</v>
      </c>
      <c r="U148" s="30">
        <f t="shared" si="33"/>
        <v>0</v>
      </c>
      <c r="V148" s="30">
        <f t="shared" si="34"/>
        <v>0</v>
      </c>
      <c r="W148" s="30">
        <f t="shared" si="35"/>
        <v>0</v>
      </c>
      <c r="X148" s="30">
        <f t="shared" si="36"/>
        <v>0</v>
      </c>
      <c r="Y148" s="30">
        <f t="shared" si="37"/>
        <v>1.2928571428571427</v>
      </c>
      <c r="Z148" s="30">
        <f t="shared" si="38"/>
        <v>0</v>
      </c>
      <c r="AA148" s="30">
        <f t="shared" si="39"/>
        <v>0</v>
      </c>
      <c r="AB148" s="30">
        <f t="shared" si="40"/>
        <v>0</v>
      </c>
      <c r="AC148" s="30">
        <f t="shared" si="41"/>
        <v>0</v>
      </c>
      <c r="AD148" s="40">
        <f t="shared" si="42"/>
        <v>0</v>
      </c>
    </row>
    <row r="149" spans="1:30" ht="15.75">
      <c r="A149" s="29">
        <v>1658</v>
      </c>
      <c r="Q149" s="30">
        <f t="shared" si="29"/>
        <v>0</v>
      </c>
      <c r="R149" s="30">
        <f t="shared" si="30"/>
        <v>0</v>
      </c>
      <c r="S149" s="30">
        <f t="shared" si="31"/>
        <v>0</v>
      </c>
      <c r="T149" s="30">
        <f t="shared" si="32"/>
        <v>0</v>
      </c>
      <c r="U149" s="30">
        <f t="shared" si="33"/>
        <v>0</v>
      </c>
      <c r="V149" s="30">
        <f t="shared" si="34"/>
        <v>0</v>
      </c>
      <c r="W149" s="30">
        <f t="shared" si="35"/>
        <v>0</v>
      </c>
      <c r="X149" s="30">
        <f t="shared" si="36"/>
        <v>0</v>
      </c>
      <c r="Y149" s="30">
        <f t="shared" si="37"/>
        <v>0</v>
      </c>
      <c r="Z149" s="30">
        <f t="shared" si="38"/>
        <v>0</v>
      </c>
      <c r="AA149" s="30">
        <f t="shared" si="39"/>
        <v>0</v>
      </c>
      <c r="AB149" s="30">
        <f t="shared" si="40"/>
        <v>0</v>
      </c>
      <c r="AC149" s="30">
        <f t="shared" si="41"/>
        <v>0</v>
      </c>
      <c r="AD149" s="40">
        <f t="shared" si="42"/>
        <v>0</v>
      </c>
    </row>
    <row r="150" spans="1:30" ht="15.75">
      <c r="A150" s="29">
        <v>1659</v>
      </c>
      <c r="B150" s="30">
        <v>0.711</v>
      </c>
      <c r="Q150" s="30">
        <f t="shared" si="29"/>
        <v>1.2696428571428569</v>
      </c>
      <c r="R150" s="30">
        <f t="shared" si="30"/>
        <v>0</v>
      </c>
      <c r="S150" s="30">
        <f t="shared" si="31"/>
        <v>0</v>
      </c>
      <c r="T150" s="30">
        <f t="shared" si="32"/>
        <v>0</v>
      </c>
      <c r="U150" s="30">
        <f t="shared" si="33"/>
        <v>0</v>
      </c>
      <c r="V150" s="30">
        <f t="shared" si="34"/>
        <v>0</v>
      </c>
      <c r="W150" s="30">
        <f t="shared" si="35"/>
        <v>0</v>
      </c>
      <c r="X150" s="30">
        <f t="shared" si="36"/>
        <v>0</v>
      </c>
      <c r="Y150" s="30">
        <f t="shared" si="37"/>
        <v>0</v>
      </c>
      <c r="Z150" s="30">
        <f t="shared" si="38"/>
        <v>0</v>
      </c>
      <c r="AA150" s="30">
        <f t="shared" si="39"/>
        <v>0</v>
      </c>
      <c r="AB150" s="30">
        <f t="shared" si="40"/>
        <v>0</v>
      </c>
      <c r="AC150" s="30">
        <f t="shared" si="41"/>
        <v>0</v>
      </c>
      <c r="AD150" s="40">
        <f t="shared" si="42"/>
        <v>0</v>
      </c>
    </row>
    <row r="151" spans="1:30" ht="15.75">
      <c r="A151" s="29">
        <v>1660</v>
      </c>
      <c r="Q151" s="30">
        <f t="shared" si="29"/>
        <v>0</v>
      </c>
      <c r="R151" s="30">
        <f t="shared" si="30"/>
        <v>0</v>
      </c>
      <c r="S151" s="30">
        <f t="shared" si="31"/>
        <v>0</v>
      </c>
      <c r="T151" s="30">
        <f t="shared" si="32"/>
        <v>0</v>
      </c>
      <c r="U151" s="30">
        <f t="shared" si="33"/>
        <v>0</v>
      </c>
      <c r="V151" s="30">
        <f t="shared" si="34"/>
        <v>0</v>
      </c>
      <c r="W151" s="30">
        <f t="shared" si="35"/>
        <v>0</v>
      </c>
      <c r="X151" s="30">
        <f t="shared" si="36"/>
        <v>0</v>
      </c>
      <c r="Y151" s="30">
        <f t="shared" si="37"/>
        <v>0</v>
      </c>
      <c r="Z151" s="30">
        <f t="shared" si="38"/>
        <v>0</v>
      </c>
      <c r="AA151" s="30">
        <f t="shared" si="39"/>
        <v>0</v>
      </c>
      <c r="AB151" s="30">
        <f t="shared" si="40"/>
        <v>0</v>
      </c>
      <c r="AC151" s="30">
        <f t="shared" si="41"/>
        <v>0</v>
      </c>
      <c r="AD151" s="40">
        <f t="shared" si="42"/>
        <v>0</v>
      </c>
    </row>
    <row r="152" spans="1:30" ht="15.75">
      <c r="A152" s="29">
        <v>1661</v>
      </c>
      <c r="B152" s="30">
        <v>0.711</v>
      </c>
      <c r="Q152" s="30">
        <f t="shared" si="29"/>
        <v>1.2696428571428569</v>
      </c>
      <c r="R152" s="30">
        <f t="shared" si="30"/>
        <v>0</v>
      </c>
      <c r="S152" s="30">
        <f t="shared" si="31"/>
        <v>0</v>
      </c>
      <c r="T152" s="30">
        <f t="shared" si="32"/>
        <v>0</v>
      </c>
      <c r="U152" s="30">
        <f t="shared" si="33"/>
        <v>0</v>
      </c>
      <c r="V152" s="30">
        <f t="shared" si="34"/>
        <v>0</v>
      </c>
      <c r="W152" s="30">
        <f t="shared" si="35"/>
        <v>0</v>
      </c>
      <c r="X152" s="30">
        <f t="shared" si="36"/>
        <v>0</v>
      </c>
      <c r="Y152" s="30">
        <f t="shared" si="37"/>
        <v>0</v>
      </c>
      <c r="Z152" s="30">
        <f t="shared" si="38"/>
        <v>0</v>
      </c>
      <c r="AA152" s="30">
        <f t="shared" si="39"/>
        <v>0</v>
      </c>
      <c r="AB152" s="30">
        <f t="shared" si="40"/>
        <v>0</v>
      </c>
      <c r="AC152" s="30">
        <f t="shared" si="41"/>
        <v>0</v>
      </c>
      <c r="AD152" s="40">
        <f t="shared" si="42"/>
        <v>0</v>
      </c>
    </row>
    <row r="153" spans="1:30" ht="15.75">
      <c r="A153" s="29">
        <v>1662</v>
      </c>
      <c r="B153" s="30">
        <v>0.711</v>
      </c>
      <c r="J153" s="30">
        <v>0.711</v>
      </c>
      <c r="Q153" s="30">
        <f t="shared" si="29"/>
        <v>1.2696428571428569</v>
      </c>
      <c r="R153" s="30">
        <f t="shared" si="30"/>
        <v>0</v>
      </c>
      <c r="S153" s="30">
        <f t="shared" si="31"/>
        <v>0</v>
      </c>
      <c r="T153" s="30">
        <f t="shared" si="32"/>
        <v>0</v>
      </c>
      <c r="U153" s="30">
        <f t="shared" si="33"/>
        <v>0</v>
      </c>
      <c r="V153" s="30">
        <f t="shared" si="34"/>
        <v>0</v>
      </c>
      <c r="W153" s="30">
        <f t="shared" si="35"/>
        <v>0</v>
      </c>
      <c r="X153" s="30">
        <f t="shared" si="36"/>
        <v>0</v>
      </c>
      <c r="Y153" s="30">
        <f t="shared" si="37"/>
        <v>1.2696428571428569</v>
      </c>
      <c r="Z153" s="30">
        <f t="shared" si="38"/>
        <v>0</v>
      </c>
      <c r="AA153" s="30">
        <f t="shared" si="39"/>
        <v>0</v>
      </c>
      <c r="AB153" s="30">
        <f t="shared" si="40"/>
        <v>0</v>
      </c>
      <c r="AC153" s="30">
        <f t="shared" si="41"/>
        <v>0</v>
      </c>
      <c r="AD153" s="40">
        <f t="shared" si="42"/>
        <v>0</v>
      </c>
    </row>
    <row r="154" spans="1:30" ht="15.75">
      <c r="A154" s="29">
        <v>1663</v>
      </c>
      <c r="Q154" s="30">
        <f t="shared" si="29"/>
        <v>0</v>
      </c>
      <c r="R154" s="30">
        <f t="shared" si="30"/>
        <v>0</v>
      </c>
      <c r="S154" s="30">
        <f t="shared" si="31"/>
        <v>0</v>
      </c>
      <c r="T154" s="30">
        <f t="shared" si="32"/>
        <v>0</v>
      </c>
      <c r="U154" s="30">
        <f t="shared" si="33"/>
        <v>0</v>
      </c>
      <c r="V154" s="30">
        <f t="shared" si="34"/>
        <v>0</v>
      </c>
      <c r="W154" s="30">
        <f t="shared" si="35"/>
        <v>0</v>
      </c>
      <c r="X154" s="30">
        <f t="shared" si="36"/>
        <v>0</v>
      </c>
      <c r="Y154" s="30">
        <f t="shared" si="37"/>
        <v>0</v>
      </c>
      <c r="Z154" s="30">
        <f t="shared" si="38"/>
        <v>0</v>
      </c>
      <c r="AA154" s="30">
        <f t="shared" si="39"/>
        <v>0</v>
      </c>
      <c r="AB154" s="30">
        <f t="shared" si="40"/>
        <v>0</v>
      </c>
      <c r="AC154" s="30">
        <f t="shared" si="41"/>
        <v>0</v>
      </c>
      <c r="AD154" s="40">
        <f t="shared" si="42"/>
        <v>0</v>
      </c>
    </row>
    <row r="155" spans="1:30" ht="15.75">
      <c r="A155" s="29">
        <v>1664</v>
      </c>
      <c r="B155" s="30">
        <v>0.796</v>
      </c>
      <c r="Q155" s="30">
        <f t="shared" si="29"/>
        <v>1.4214285714285713</v>
      </c>
      <c r="R155" s="30">
        <f t="shared" si="30"/>
        <v>0</v>
      </c>
      <c r="S155" s="30">
        <f t="shared" si="31"/>
        <v>0</v>
      </c>
      <c r="T155" s="30">
        <f t="shared" si="32"/>
        <v>0</v>
      </c>
      <c r="U155" s="30">
        <f t="shared" si="33"/>
        <v>0</v>
      </c>
      <c r="V155" s="30">
        <f t="shared" si="34"/>
        <v>0</v>
      </c>
      <c r="W155" s="30">
        <f t="shared" si="35"/>
        <v>0</v>
      </c>
      <c r="X155" s="30">
        <f t="shared" si="36"/>
        <v>0</v>
      </c>
      <c r="Y155" s="30">
        <f t="shared" si="37"/>
        <v>0</v>
      </c>
      <c r="Z155" s="30">
        <f t="shared" si="38"/>
        <v>0</v>
      </c>
      <c r="AA155" s="30">
        <f t="shared" si="39"/>
        <v>0</v>
      </c>
      <c r="AB155" s="30">
        <f t="shared" si="40"/>
        <v>0</v>
      </c>
      <c r="AC155" s="30">
        <f t="shared" si="41"/>
        <v>0</v>
      </c>
      <c r="AD155" s="40">
        <f t="shared" si="42"/>
        <v>0</v>
      </c>
    </row>
    <row r="156" spans="1:30" ht="15.75">
      <c r="A156" s="29">
        <v>1665</v>
      </c>
      <c r="N156" s="30">
        <v>1.97</v>
      </c>
      <c r="Q156" s="30">
        <f t="shared" si="29"/>
        <v>0</v>
      </c>
      <c r="R156" s="30">
        <f t="shared" si="30"/>
        <v>0</v>
      </c>
      <c r="S156" s="30">
        <f t="shared" si="31"/>
        <v>0</v>
      </c>
      <c r="T156" s="30">
        <f t="shared" si="32"/>
        <v>0</v>
      </c>
      <c r="U156" s="30">
        <f t="shared" si="33"/>
        <v>0</v>
      </c>
      <c r="V156" s="30">
        <f t="shared" si="34"/>
        <v>0</v>
      </c>
      <c r="W156" s="30">
        <f t="shared" si="35"/>
        <v>0</v>
      </c>
      <c r="X156" s="30">
        <f t="shared" si="36"/>
        <v>0</v>
      </c>
      <c r="Y156" s="30">
        <f t="shared" si="37"/>
        <v>0</v>
      </c>
      <c r="Z156" s="30">
        <f t="shared" si="38"/>
        <v>0</v>
      </c>
      <c r="AA156" s="30">
        <f t="shared" si="39"/>
        <v>0</v>
      </c>
      <c r="AB156" s="30">
        <f t="shared" si="40"/>
        <v>0</v>
      </c>
      <c r="AC156" s="30">
        <f t="shared" si="41"/>
        <v>3.5178571428571423</v>
      </c>
      <c r="AD156" s="40">
        <f t="shared" si="42"/>
        <v>0</v>
      </c>
    </row>
    <row r="157" spans="1:30" ht="15.75">
      <c r="A157" s="29">
        <v>1666</v>
      </c>
      <c r="B157" s="30">
        <v>0.821</v>
      </c>
      <c r="Q157" s="30">
        <f t="shared" si="29"/>
        <v>1.4660714285714282</v>
      </c>
      <c r="R157" s="30">
        <f t="shared" si="30"/>
        <v>0</v>
      </c>
      <c r="S157" s="30">
        <f t="shared" si="31"/>
        <v>0</v>
      </c>
      <c r="T157" s="30">
        <f t="shared" si="32"/>
        <v>0</v>
      </c>
      <c r="U157" s="30">
        <f t="shared" si="33"/>
        <v>0</v>
      </c>
      <c r="V157" s="30">
        <f t="shared" si="34"/>
        <v>0</v>
      </c>
      <c r="W157" s="30">
        <f t="shared" si="35"/>
        <v>0</v>
      </c>
      <c r="X157" s="30">
        <f t="shared" si="36"/>
        <v>0</v>
      </c>
      <c r="Y157" s="30">
        <f t="shared" si="37"/>
        <v>0</v>
      </c>
      <c r="Z157" s="30">
        <f t="shared" si="38"/>
        <v>0</v>
      </c>
      <c r="AA157" s="30">
        <f t="shared" si="39"/>
        <v>0</v>
      </c>
      <c r="AB157" s="30">
        <f t="shared" si="40"/>
        <v>0</v>
      </c>
      <c r="AC157" s="30">
        <f t="shared" si="41"/>
        <v>0</v>
      </c>
      <c r="AD157" s="40">
        <f t="shared" si="42"/>
        <v>0</v>
      </c>
    </row>
    <row r="158" spans="1:30" ht="15.75">
      <c r="A158" s="29">
        <v>1667</v>
      </c>
      <c r="J158" s="30">
        <v>0.969</v>
      </c>
      <c r="Q158" s="30">
        <f t="shared" si="29"/>
        <v>0</v>
      </c>
      <c r="R158" s="30">
        <f t="shared" si="30"/>
        <v>0</v>
      </c>
      <c r="S158" s="30">
        <f t="shared" si="31"/>
        <v>0</v>
      </c>
      <c r="T158" s="30">
        <f t="shared" si="32"/>
        <v>0</v>
      </c>
      <c r="U158" s="30">
        <f t="shared" si="33"/>
        <v>0</v>
      </c>
      <c r="V158" s="30">
        <f t="shared" si="34"/>
        <v>0</v>
      </c>
      <c r="W158" s="30">
        <f t="shared" si="35"/>
        <v>0</v>
      </c>
      <c r="X158" s="30">
        <f t="shared" si="36"/>
        <v>0</v>
      </c>
      <c r="Y158" s="30">
        <f t="shared" si="37"/>
        <v>1.7303571428571427</v>
      </c>
      <c r="Z158" s="30">
        <f t="shared" si="38"/>
        <v>0</v>
      </c>
      <c r="AA158" s="30">
        <f t="shared" si="39"/>
        <v>0</v>
      </c>
      <c r="AB158" s="30">
        <f t="shared" si="40"/>
        <v>0</v>
      </c>
      <c r="AC158" s="30">
        <f t="shared" si="41"/>
        <v>0</v>
      </c>
      <c r="AD158" s="40">
        <f t="shared" si="42"/>
        <v>0</v>
      </c>
    </row>
    <row r="159" spans="1:30" ht="15.75">
      <c r="A159" s="29">
        <v>1668</v>
      </c>
      <c r="B159" s="30">
        <v>0.872</v>
      </c>
      <c r="Q159" s="30">
        <f t="shared" si="29"/>
        <v>1.557142857142857</v>
      </c>
      <c r="R159" s="30">
        <f t="shared" si="30"/>
        <v>0</v>
      </c>
      <c r="S159" s="30">
        <f t="shared" si="31"/>
        <v>0</v>
      </c>
      <c r="T159" s="30">
        <f t="shared" si="32"/>
        <v>0</v>
      </c>
      <c r="U159" s="30">
        <f t="shared" si="33"/>
        <v>0</v>
      </c>
      <c r="V159" s="30">
        <f t="shared" si="34"/>
        <v>0</v>
      </c>
      <c r="W159" s="30">
        <f t="shared" si="35"/>
        <v>0</v>
      </c>
      <c r="X159" s="30">
        <f t="shared" si="36"/>
        <v>0</v>
      </c>
      <c r="Y159" s="30">
        <f t="shared" si="37"/>
        <v>0</v>
      </c>
      <c r="Z159" s="30">
        <f t="shared" si="38"/>
        <v>0</v>
      </c>
      <c r="AA159" s="30">
        <f t="shared" si="39"/>
        <v>0</v>
      </c>
      <c r="AB159" s="30">
        <f t="shared" si="40"/>
        <v>0</v>
      </c>
      <c r="AC159" s="30">
        <f t="shared" si="41"/>
        <v>0</v>
      </c>
      <c r="AD159" s="40">
        <f t="shared" si="42"/>
        <v>0</v>
      </c>
    </row>
    <row r="160" spans="1:30" ht="15.75">
      <c r="A160" s="29">
        <v>1669</v>
      </c>
      <c r="Q160" s="30">
        <f t="shared" si="29"/>
        <v>0</v>
      </c>
      <c r="R160" s="30">
        <f t="shared" si="30"/>
        <v>0</v>
      </c>
      <c r="S160" s="30">
        <f t="shared" si="31"/>
        <v>0</v>
      </c>
      <c r="T160" s="30">
        <f t="shared" si="32"/>
        <v>0</v>
      </c>
      <c r="U160" s="30">
        <f t="shared" si="33"/>
        <v>0</v>
      </c>
      <c r="V160" s="30">
        <f t="shared" si="34"/>
        <v>0</v>
      </c>
      <c r="W160" s="30">
        <f t="shared" si="35"/>
        <v>0</v>
      </c>
      <c r="X160" s="30">
        <f t="shared" si="36"/>
        <v>0</v>
      </c>
      <c r="Y160" s="30">
        <f t="shared" si="37"/>
        <v>0</v>
      </c>
      <c r="Z160" s="30">
        <f t="shared" si="38"/>
        <v>0</v>
      </c>
      <c r="AA160" s="30">
        <f t="shared" si="39"/>
        <v>0</v>
      </c>
      <c r="AB160" s="30">
        <f t="shared" si="40"/>
        <v>0</v>
      </c>
      <c r="AC160" s="30">
        <f t="shared" si="41"/>
        <v>0</v>
      </c>
      <c r="AD160" s="40">
        <f t="shared" si="42"/>
        <v>0</v>
      </c>
    </row>
    <row r="161" spans="1:30" ht="15.75">
      <c r="A161" s="29">
        <v>1670</v>
      </c>
      <c r="B161" s="30">
        <v>0.618</v>
      </c>
      <c r="Q161" s="30">
        <f t="shared" si="29"/>
        <v>1.1035714285714284</v>
      </c>
      <c r="R161" s="30">
        <f t="shared" si="30"/>
        <v>0</v>
      </c>
      <c r="S161" s="30">
        <f t="shared" si="31"/>
        <v>0</v>
      </c>
      <c r="T161" s="30">
        <f t="shared" si="32"/>
        <v>0</v>
      </c>
      <c r="U161" s="30">
        <f t="shared" si="33"/>
        <v>0</v>
      </c>
      <c r="V161" s="30">
        <f t="shared" si="34"/>
        <v>0</v>
      </c>
      <c r="W161" s="30">
        <f t="shared" si="35"/>
        <v>0</v>
      </c>
      <c r="X161" s="30">
        <f t="shared" si="36"/>
        <v>0</v>
      </c>
      <c r="Y161" s="30">
        <f t="shared" si="37"/>
        <v>0</v>
      </c>
      <c r="Z161" s="30">
        <f t="shared" si="38"/>
        <v>0</v>
      </c>
      <c r="AA161" s="30">
        <f t="shared" si="39"/>
        <v>0</v>
      </c>
      <c r="AB161" s="30">
        <f t="shared" si="40"/>
        <v>0</v>
      </c>
      <c r="AC161" s="30">
        <f t="shared" si="41"/>
        <v>0</v>
      </c>
      <c r="AD161" s="40">
        <f t="shared" si="42"/>
        <v>0</v>
      </c>
    </row>
    <row r="162" spans="1:30" ht="15.75">
      <c r="A162" s="29">
        <v>1671</v>
      </c>
      <c r="B162" s="30">
        <v>0.715</v>
      </c>
      <c r="J162" s="30">
        <v>0.678</v>
      </c>
      <c r="M162" s="30">
        <v>3.275</v>
      </c>
      <c r="Q162" s="30">
        <f t="shared" si="29"/>
        <v>1.2767857142857142</v>
      </c>
      <c r="R162" s="30">
        <f t="shared" si="30"/>
        <v>0</v>
      </c>
      <c r="S162" s="30">
        <f t="shared" si="31"/>
        <v>0</v>
      </c>
      <c r="T162" s="30">
        <f t="shared" si="32"/>
        <v>0</v>
      </c>
      <c r="U162" s="30">
        <f t="shared" si="33"/>
        <v>0</v>
      </c>
      <c r="V162" s="30">
        <f t="shared" si="34"/>
        <v>0</v>
      </c>
      <c r="W162" s="30">
        <f t="shared" si="35"/>
        <v>0</v>
      </c>
      <c r="X162" s="30">
        <f t="shared" si="36"/>
        <v>0</v>
      </c>
      <c r="Y162" s="30">
        <f t="shared" si="37"/>
        <v>1.2107142857142856</v>
      </c>
      <c r="Z162" s="30">
        <f t="shared" si="38"/>
        <v>0</v>
      </c>
      <c r="AA162" s="30">
        <f t="shared" si="39"/>
        <v>0</v>
      </c>
      <c r="AB162" s="30">
        <f t="shared" si="40"/>
        <v>5.848214285714285</v>
      </c>
      <c r="AC162" s="30">
        <f t="shared" si="41"/>
        <v>0</v>
      </c>
      <c r="AD162" s="40">
        <f t="shared" si="42"/>
        <v>0</v>
      </c>
    </row>
    <row r="163" spans="1:30" ht="15.75">
      <c r="A163" s="29">
        <v>1672</v>
      </c>
      <c r="B163" s="30">
        <v>0.678</v>
      </c>
      <c r="E163" s="30">
        <v>0.872</v>
      </c>
      <c r="Q163" s="30">
        <f t="shared" si="29"/>
        <v>1.2107142857142856</v>
      </c>
      <c r="R163" s="30">
        <f t="shared" si="30"/>
        <v>0</v>
      </c>
      <c r="S163" s="30">
        <f t="shared" si="31"/>
        <v>0</v>
      </c>
      <c r="T163" s="30">
        <f t="shared" si="32"/>
        <v>1.557142857142857</v>
      </c>
      <c r="U163" s="30">
        <f t="shared" si="33"/>
        <v>0</v>
      </c>
      <c r="V163" s="30">
        <f t="shared" si="34"/>
        <v>0</v>
      </c>
      <c r="W163" s="30">
        <f t="shared" si="35"/>
        <v>0</v>
      </c>
      <c r="X163" s="30">
        <f t="shared" si="36"/>
        <v>0</v>
      </c>
      <c r="Y163" s="30">
        <f t="shared" si="37"/>
        <v>0</v>
      </c>
      <c r="Z163" s="30">
        <f t="shared" si="38"/>
        <v>0</v>
      </c>
      <c r="AA163" s="30">
        <f t="shared" si="39"/>
        <v>0</v>
      </c>
      <c r="AB163" s="30">
        <f t="shared" si="40"/>
        <v>0</v>
      </c>
      <c r="AC163" s="30">
        <f t="shared" si="41"/>
        <v>0</v>
      </c>
      <c r="AD163" s="40">
        <f t="shared" si="42"/>
        <v>0</v>
      </c>
    </row>
    <row r="164" spans="1:30" ht="15.75">
      <c r="A164" s="29">
        <v>1673</v>
      </c>
      <c r="Q164" s="30">
        <f t="shared" si="29"/>
        <v>0</v>
      </c>
      <c r="R164" s="30">
        <f t="shared" si="30"/>
        <v>0</v>
      </c>
      <c r="S164" s="30">
        <f t="shared" si="31"/>
        <v>0</v>
      </c>
      <c r="T164" s="30">
        <f t="shared" si="32"/>
        <v>0</v>
      </c>
      <c r="U164" s="30">
        <f t="shared" si="33"/>
        <v>0</v>
      </c>
      <c r="V164" s="30">
        <f t="shared" si="34"/>
        <v>0</v>
      </c>
      <c r="W164" s="30">
        <f t="shared" si="35"/>
        <v>0</v>
      </c>
      <c r="X164" s="30">
        <f t="shared" si="36"/>
        <v>0</v>
      </c>
      <c r="Y164" s="30">
        <f t="shared" si="37"/>
        <v>0</v>
      </c>
      <c r="Z164" s="30">
        <f t="shared" si="38"/>
        <v>0</v>
      </c>
      <c r="AA164" s="30">
        <f t="shared" si="39"/>
        <v>0</v>
      </c>
      <c r="AB164" s="30">
        <f t="shared" si="40"/>
        <v>0</v>
      </c>
      <c r="AC164" s="30">
        <f t="shared" si="41"/>
        <v>0</v>
      </c>
      <c r="AD164" s="40">
        <f t="shared" si="42"/>
        <v>0</v>
      </c>
    </row>
    <row r="165" spans="1:30" ht="15.75">
      <c r="A165" s="29">
        <v>1674</v>
      </c>
      <c r="Q165" s="30">
        <f t="shared" si="29"/>
        <v>0</v>
      </c>
      <c r="R165" s="30">
        <f t="shared" si="30"/>
        <v>0</v>
      </c>
      <c r="S165" s="30">
        <f t="shared" si="31"/>
        <v>0</v>
      </c>
      <c r="T165" s="30">
        <f t="shared" si="32"/>
        <v>0</v>
      </c>
      <c r="U165" s="30">
        <f t="shared" si="33"/>
        <v>0</v>
      </c>
      <c r="V165" s="30">
        <f t="shared" si="34"/>
        <v>0</v>
      </c>
      <c r="W165" s="30">
        <f t="shared" si="35"/>
        <v>0</v>
      </c>
      <c r="X165" s="30">
        <f t="shared" si="36"/>
        <v>0</v>
      </c>
      <c r="Y165" s="30">
        <f t="shared" si="37"/>
        <v>0</v>
      </c>
      <c r="Z165" s="30">
        <f t="shared" si="38"/>
        <v>0</v>
      </c>
      <c r="AA165" s="30">
        <f t="shared" si="39"/>
        <v>0</v>
      </c>
      <c r="AB165" s="30">
        <f t="shared" si="40"/>
        <v>0</v>
      </c>
      <c r="AC165" s="30">
        <f t="shared" si="41"/>
        <v>0</v>
      </c>
      <c r="AD165" s="40">
        <f t="shared" si="42"/>
        <v>0</v>
      </c>
    </row>
    <row r="166" spans="1:30" ht="15.75">
      <c r="A166" s="29">
        <v>1675</v>
      </c>
      <c r="F166" s="30">
        <v>0.955</v>
      </c>
      <c r="Q166" s="30">
        <f t="shared" si="29"/>
        <v>0</v>
      </c>
      <c r="R166" s="30">
        <f t="shared" si="30"/>
        <v>0</v>
      </c>
      <c r="S166" s="30">
        <f t="shared" si="31"/>
        <v>0</v>
      </c>
      <c r="T166" s="30">
        <f t="shared" si="32"/>
        <v>0</v>
      </c>
      <c r="U166" s="30">
        <f t="shared" si="33"/>
        <v>1.7053571428571426</v>
      </c>
      <c r="V166" s="30">
        <f t="shared" si="34"/>
        <v>0</v>
      </c>
      <c r="W166" s="30">
        <f t="shared" si="35"/>
        <v>0</v>
      </c>
      <c r="X166" s="30">
        <f t="shared" si="36"/>
        <v>0</v>
      </c>
      <c r="Y166" s="30">
        <f t="shared" si="37"/>
        <v>0</v>
      </c>
      <c r="Z166" s="30">
        <f t="shared" si="38"/>
        <v>0</v>
      </c>
      <c r="AA166" s="30">
        <f t="shared" si="39"/>
        <v>0</v>
      </c>
      <c r="AB166" s="30">
        <f t="shared" si="40"/>
        <v>0</v>
      </c>
      <c r="AC166" s="30">
        <f t="shared" si="41"/>
        <v>0</v>
      </c>
      <c r="AD166" s="40">
        <f t="shared" si="42"/>
        <v>0</v>
      </c>
    </row>
    <row r="167" spans="1:30" ht="15.75">
      <c r="A167" s="29">
        <v>1676</v>
      </c>
      <c r="Q167" s="30">
        <f t="shared" si="29"/>
        <v>0</v>
      </c>
      <c r="R167" s="30">
        <f t="shared" si="30"/>
        <v>0</v>
      </c>
      <c r="S167" s="30">
        <f t="shared" si="31"/>
        <v>0</v>
      </c>
      <c r="T167" s="30">
        <f t="shared" si="32"/>
        <v>0</v>
      </c>
      <c r="U167" s="30">
        <f t="shared" si="33"/>
        <v>0</v>
      </c>
      <c r="V167" s="30">
        <f t="shared" si="34"/>
        <v>0</v>
      </c>
      <c r="W167" s="30">
        <f t="shared" si="35"/>
        <v>0</v>
      </c>
      <c r="X167" s="30">
        <f t="shared" si="36"/>
        <v>0</v>
      </c>
      <c r="Y167" s="30">
        <f t="shared" si="37"/>
        <v>0</v>
      </c>
      <c r="Z167" s="30">
        <f t="shared" si="38"/>
        <v>0</v>
      </c>
      <c r="AA167" s="30">
        <f t="shared" si="39"/>
        <v>0</v>
      </c>
      <c r="AB167" s="30">
        <f t="shared" si="40"/>
        <v>0</v>
      </c>
      <c r="AC167" s="30">
        <f t="shared" si="41"/>
        <v>0</v>
      </c>
      <c r="AD167" s="40">
        <f t="shared" si="42"/>
        <v>0</v>
      </c>
    </row>
    <row r="168" spans="1:30" ht="15.75">
      <c r="A168" s="29">
        <v>1677</v>
      </c>
      <c r="B168" s="30">
        <v>0.771</v>
      </c>
      <c r="Q168" s="30">
        <f t="shared" si="29"/>
        <v>1.3767857142857143</v>
      </c>
      <c r="R168" s="30">
        <f t="shared" si="30"/>
        <v>0</v>
      </c>
      <c r="S168" s="30">
        <f t="shared" si="31"/>
        <v>0</v>
      </c>
      <c r="T168" s="30">
        <f t="shared" si="32"/>
        <v>0</v>
      </c>
      <c r="U168" s="30">
        <f t="shared" si="33"/>
        <v>0</v>
      </c>
      <c r="V168" s="30">
        <f t="shared" si="34"/>
        <v>0</v>
      </c>
      <c r="W168" s="30">
        <f t="shared" si="35"/>
        <v>0</v>
      </c>
      <c r="X168" s="30">
        <f t="shared" si="36"/>
        <v>0</v>
      </c>
      <c r="Y168" s="30">
        <f t="shared" si="37"/>
        <v>0</v>
      </c>
      <c r="Z168" s="30">
        <f t="shared" si="38"/>
        <v>0</v>
      </c>
      <c r="AA168" s="30">
        <f t="shared" si="39"/>
        <v>0</v>
      </c>
      <c r="AB168" s="30">
        <f t="shared" si="40"/>
        <v>0</v>
      </c>
      <c r="AC168" s="30">
        <f t="shared" si="41"/>
        <v>0</v>
      </c>
      <c r="AD168" s="40">
        <f t="shared" si="42"/>
        <v>0</v>
      </c>
    </row>
    <row r="169" spans="1:30" ht="15.75">
      <c r="A169" s="29">
        <v>1678</v>
      </c>
      <c r="J169" s="30">
        <v>0.741</v>
      </c>
      <c r="Q169" s="30">
        <f t="shared" si="29"/>
        <v>0</v>
      </c>
      <c r="R169" s="30">
        <f t="shared" si="30"/>
        <v>0</v>
      </c>
      <c r="S169" s="30">
        <f t="shared" si="31"/>
        <v>0</v>
      </c>
      <c r="T169" s="30">
        <f t="shared" si="32"/>
        <v>0</v>
      </c>
      <c r="U169" s="30">
        <f t="shared" si="33"/>
        <v>0</v>
      </c>
      <c r="V169" s="30">
        <f t="shared" si="34"/>
        <v>0</v>
      </c>
      <c r="W169" s="30">
        <f t="shared" si="35"/>
        <v>0</v>
      </c>
      <c r="X169" s="30">
        <f t="shared" si="36"/>
        <v>0</v>
      </c>
      <c r="Y169" s="30">
        <f t="shared" si="37"/>
        <v>1.3232142857142857</v>
      </c>
      <c r="Z169" s="30">
        <f t="shared" si="38"/>
        <v>0</v>
      </c>
      <c r="AA169" s="30">
        <f t="shared" si="39"/>
        <v>0</v>
      </c>
      <c r="AB169" s="30">
        <f t="shared" si="40"/>
        <v>0</v>
      </c>
      <c r="AC169" s="30">
        <f t="shared" si="41"/>
        <v>0</v>
      </c>
      <c r="AD169" s="40">
        <f t="shared" si="42"/>
        <v>0</v>
      </c>
    </row>
    <row r="170" spans="1:30" ht="15.75">
      <c r="A170" s="29">
        <v>1679</v>
      </c>
      <c r="Q170" s="30">
        <f t="shared" si="29"/>
        <v>0</v>
      </c>
      <c r="R170" s="30">
        <f t="shared" si="30"/>
        <v>0</v>
      </c>
      <c r="S170" s="30">
        <f t="shared" si="31"/>
        <v>0</v>
      </c>
      <c r="T170" s="30">
        <f t="shared" si="32"/>
        <v>0</v>
      </c>
      <c r="U170" s="30">
        <f t="shared" si="33"/>
        <v>0</v>
      </c>
      <c r="V170" s="30">
        <f t="shared" si="34"/>
        <v>0</v>
      </c>
      <c r="W170" s="30">
        <f t="shared" si="35"/>
        <v>0</v>
      </c>
      <c r="X170" s="30">
        <f t="shared" si="36"/>
        <v>0</v>
      </c>
      <c r="Y170" s="30">
        <f t="shared" si="37"/>
        <v>0</v>
      </c>
      <c r="Z170" s="30">
        <f t="shared" si="38"/>
        <v>0</v>
      </c>
      <c r="AA170" s="30">
        <f t="shared" si="39"/>
        <v>0</v>
      </c>
      <c r="AB170" s="30">
        <f t="shared" si="40"/>
        <v>0</v>
      </c>
      <c r="AC170" s="30">
        <f t="shared" si="41"/>
        <v>0</v>
      </c>
      <c r="AD170" s="40">
        <f t="shared" si="42"/>
        <v>0</v>
      </c>
    </row>
    <row r="171" spans="1:30" ht="15.75">
      <c r="A171" s="29">
        <v>1680</v>
      </c>
      <c r="J171" s="30">
        <v>0.741</v>
      </c>
      <c r="Q171" s="30">
        <f t="shared" si="29"/>
        <v>0</v>
      </c>
      <c r="R171" s="30">
        <f t="shared" si="30"/>
        <v>0</v>
      </c>
      <c r="S171" s="30">
        <f t="shared" si="31"/>
        <v>0</v>
      </c>
      <c r="T171" s="30">
        <f t="shared" si="32"/>
        <v>0</v>
      </c>
      <c r="U171" s="30">
        <f t="shared" si="33"/>
        <v>0</v>
      </c>
      <c r="V171" s="30">
        <f t="shared" si="34"/>
        <v>0</v>
      </c>
      <c r="W171" s="30">
        <f t="shared" si="35"/>
        <v>0</v>
      </c>
      <c r="X171" s="30">
        <f t="shared" si="36"/>
        <v>0</v>
      </c>
      <c r="Y171" s="30">
        <f t="shared" si="37"/>
        <v>1.3232142857142857</v>
      </c>
      <c r="Z171" s="30">
        <f t="shared" si="38"/>
        <v>0</v>
      </c>
      <c r="AA171" s="30">
        <f t="shared" si="39"/>
        <v>0</v>
      </c>
      <c r="AB171" s="30">
        <f t="shared" si="40"/>
        <v>0</v>
      </c>
      <c r="AC171" s="30">
        <f t="shared" si="41"/>
        <v>0</v>
      </c>
      <c r="AD171" s="40">
        <f t="shared" si="42"/>
        <v>0</v>
      </c>
    </row>
    <row r="172" spans="1:30" ht="15.75">
      <c r="A172" s="29">
        <v>1681</v>
      </c>
      <c r="Q172" s="30">
        <f t="shared" si="29"/>
        <v>0</v>
      </c>
      <c r="R172" s="30">
        <f t="shared" si="30"/>
        <v>0</v>
      </c>
      <c r="S172" s="30">
        <f t="shared" si="31"/>
        <v>0</v>
      </c>
      <c r="T172" s="30">
        <f t="shared" si="32"/>
        <v>0</v>
      </c>
      <c r="U172" s="30">
        <f t="shared" si="33"/>
        <v>0</v>
      </c>
      <c r="V172" s="30">
        <f t="shared" si="34"/>
        <v>0</v>
      </c>
      <c r="W172" s="30">
        <f t="shared" si="35"/>
        <v>0</v>
      </c>
      <c r="X172" s="30">
        <f t="shared" si="36"/>
        <v>0</v>
      </c>
      <c r="Y172" s="30">
        <f t="shared" si="37"/>
        <v>0</v>
      </c>
      <c r="Z172" s="30">
        <f t="shared" si="38"/>
        <v>0</v>
      </c>
      <c r="AA172" s="30">
        <f t="shared" si="39"/>
        <v>0</v>
      </c>
      <c r="AB172" s="30">
        <f t="shared" si="40"/>
        <v>0</v>
      </c>
      <c r="AC172" s="30">
        <f t="shared" si="41"/>
        <v>0</v>
      </c>
      <c r="AD172" s="40">
        <f t="shared" si="42"/>
        <v>0</v>
      </c>
    </row>
    <row r="173" spans="1:30" ht="15.75">
      <c r="A173" s="29">
        <v>1682</v>
      </c>
      <c r="Q173" s="30">
        <f t="shared" si="29"/>
        <v>0</v>
      </c>
      <c r="R173" s="30">
        <f t="shared" si="30"/>
        <v>0</v>
      </c>
      <c r="S173" s="30">
        <f t="shared" si="31"/>
        <v>0</v>
      </c>
      <c r="T173" s="30">
        <f t="shared" si="32"/>
        <v>0</v>
      </c>
      <c r="U173" s="30">
        <f t="shared" si="33"/>
        <v>0</v>
      </c>
      <c r="V173" s="30">
        <f t="shared" si="34"/>
        <v>0</v>
      </c>
      <c r="W173" s="30">
        <f t="shared" si="35"/>
        <v>0</v>
      </c>
      <c r="X173" s="30">
        <f t="shared" si="36"/>
        <v>0</v>
      </c>
      <c r="Y173" s="30">
        <f t="shared" si="37"/>
        <v>0</v>
      </c>
      <c r="Z173" s="30">
        <f t="shared" si="38"/>
        <v>0</v>
      </c>
      <c r="AA173" s="30">
        <f t="shared" si="39"/>
        <v>0</v>
      </c>
      <c r="AB173" s="30">
        <f t="shared" si="40"/>
        <v>0</v>
      </c>
      <c r="AC173" s="30">
        <f t="shared" si="41"/>
        <v>0</v>
      </c>
      <c r="AD173" s="40">
        <f t="shared" si="42"/>
        <v>0</v>
      </c>
    </row>
    <row r="174" spans="1:30" ht="15.75">
      <c r="A174" s="29">
        <v>1683</v>
      </c>
      <c r="J174" s="30">
        <v>0.72</v>
      </c>
      <c r="Q174" s="30">
        <f t="shared" si="29"/>
        <v>0</v>
      </c>
      <c r="R174" s="30">
        <f t="shared" si="30"/>
        <v>0</v>
      </c>
      <c r="S174" s="30">
        <f t="shared" si="31"/>
        <v>0</v>
      </c>
      <c r="T174" s="30">
        <f t="shared" si="32"/>
        <v>0</v>
      </c>
      <c r="U174" s="30">
        <f t="shared" si="33"/>
        <v>0</v>
      </c>
      <c r="V174" s="30">
        <f t="shared" si="34"/>
        <v>0</v>
      </c>
      <c r="W174" s="30">
        <f t="shared" si="35"/>
        <v>0</v>
      </c>
      <c r="X174" s="30">
        <f t="shared" si="36"/>
        <v>0</v>
      </c>
      <c r="Y174" s="30">
        <f t="shared" si="37"/>
        <v>1.2857142857142856</v>
      </c>
      <c r="Z174" s="30">
        <f t="shared" si="38"/>
        <v>0</v>
      </c>
      <c r="AA174" s="30">
        <f t="shared" si="39"/>
        <v>0</v>
      </c>
      <c r="AB174" s="30">
        <f t="shared" si="40"/>
        <v>0</v>
      </c>
      <c r="AC174" s="30">
        <f t="shared" si="41"/>
        <v>0</v>
      </c>
      <c r="AD174" s="40">
        <f t="shared" si="42"/>
        <v>0</v>
      </c>
    </row>
    <row r="175" spans="1:30" ht="15.75">
      <c r="A175" s="29">
        <v>1684</v>
      </c>
      <c r="B175" s="30">
        <v>0.649</v>
      </c>
      <c r="K175" s="30">
        <v>2.701</v>
      </c>
      <c r="Q175" s="30">
        <f t="shared" si="29"/>
        <v>1.1589285714285713</v>
      </c>
      <c r="R175" s="30">
        <f t="shared" si="30"/>
        <v>0</v>
      </c>
      <c r="S175" s="30">
        <f t="shared" si="31"/>
        <v>0</v>
      </c>
      <c r="T175" s="30">
        <f t="shared" si="32"/>
        <v>0</v>
      </c>
      <c r="U175" s="30">
        <f t="shared" si="33"/>
        <v>0</v>
      </c>
      <c r="V175" s="30">
        <f t="shared" si="34"/>
        <v>0</v>
      </c>
      <c r="W175" s="30">
        <f t="shared" si="35"/>
        <v>0</v>
      </c>
      <c r="X175" s="30">
        <f t="shared" si="36"/>
        <v>0</v>
      </c>
      <c r="Y175" s="30">
        <f t="shared" si="37"/>
        <v>0</v>
      </c>
      <c r="Z175" s="30">
        <f t="shared" si="38"/>
        <v>4.823214285714285</v>
      </c>
      <c r="AA175" s="30">
        <f t="shared" si="39"/>
        <v>0</v>
      </c>
      <c r="AB175" s="30">
        <f t="shared" si="40"/>
        <v>0</v>
      </c>
      <c r="AC175" s="30">
        <f t="shared" si="41"/>
        <v>0</v>
      </c>
      <c r="AD175" s="40">
        <f t="shared" si="42"/>
        <v>0</v>
      </c>
    </row>
    <row r="176" spans="1:30" ht="15.75">
      <c r="A176" s="29">
        <v>1685</v>
      </c>
      <c r="J176" s="30">
        <v>0.9</v>
      </c>
      <c r="Q176" s="30">
        <f t="shared" si="29"/>
        <v>0</v>
      </c>
      <c r="R176" s="30">
        <f t="shared" si="30"/>
        <v>0</v>
      </c>
      <c r="S176" s="30">
        <f t="shared" si="31"/>
        <v>0</v>
      </c>
      <c r="T176" s="30">
        <f t="shared" si="32"/>
        <v>0</v>
      </c>
      <c r="U176" s="30">
        <f t="shared" si="33"/>
        <v>0</v>
      </c>
      <c r="V176" s="30">
        <f t="shared" si="34"/>
        <v>0</v>
      </c>
      <c r="W176" s="30">
        <f t="shared" si="35"/>
        <v>0</v>
      </c>
      <c r="X176" s="30">
        <f t="shared" si="36"/>
        <v>0</v>
      </c>
      <c r="Y176" s="30">
        <f t="shared" si="37"/>
        <v>1.607142857142857</v>
      </c>
      <c r="Z176" s="30">
        <f t="shared" si="38"/>
        <v>0</v>
      </c>
      <c r="AA176" s="30">
        <f t="shared" si="39"/>
        <v>0</v>
      </c>
      <c r="AB176" s="30">
        <f t="shared" si="40"/>
        <v>0</v>
      </c>
      <c r="AC176" s="30">
        <f t="shared" si="41"/>
        <v>0</v>
      </c>
      <c r="AD176" s="40">
        <f t="shared" si="42"/>
        <v>0</v>
      </c>
    </row>
    <row r="177" spans="1:30" ht="15.75">
      <c r="A177" s="29">
        <v>1686</v>
      </c>
      <c r="B177" s="30">
        <v>0.9</v>
      </c>
      <c r="J177" s="30">
        <v>1.35</v>
      </c>
      <c r="M177" s="30">
        <v>4.805</v>
      </c>
      <c r="Q177" s="30">
        <f t="shared" si="29"/>
        <v>1.607142857142857</v>
      </c>
      <c r="R177" s="30">
        <f t="shared" si="30"/>
        <v>0</v>
      </c>
      <c r="S177" s="30">
        <f t="shared" si="31"/>
        <v>0</v>
      </c>
      <c r="T177" s="30">
        <f t="shared" si="32"/>
        <v>0</v>
      </c>
      <c r="U177" s="30">
        <f t="shared" si="33"/>
        <v>0</v>
      </c>
      <c r="V177" s="30">
        <f t="shared" si="34"/>
        <v>0</v>
      </c>
      <c r="W177" s="30">
        <f t="shared" si="35"/>
        <v>0</v>
      </c>
      <c r="X177" s="30">
        <f t="shared" si="36"/>
        <v>0</v>
      </c>
      <c r="Y177" s="30">
        <f t="shared" si="37"/>
        <v>2.4107142857142856</v>
      </c>
      <c r="Z177" s="30">
        <f t="shared" si="38"/>
        <v>0</v>
      </c>
      <c r="AA177" s="30">
        <f t="shared" si="39"/>
        <v>0</v>
      </c>
      <c r="AB177" s="30">
        <f t="shared" si="40"/>
        <v>8.580357142857142</v>
      </c>
      <c r="AC177" s="30">
        <f t="shared" si="41"/>
        <v>0</v>
      </c>
      <c r="AD177" s="40">
        <f t="shared" si="42"/>
        <v>0</v>
      </c>
    </row>
    <row r="178" spans="1:30" ht="15.75">
      <c r="A178" s="29">
        <v>1687</v>
      </c>
      <c r="Q178" s="30">
        <f t="shared" si="29"/>
        <v>0</v>
      </c>
      <c r="R178" s="30">
        <f t="shared" si="30"/>
        <v>0</v>
      </c>
      <c r="S178" s="30">
        <f t="shared" si="31"/>
        <v>0</v>
      </c>
      <c r="T178" s="30">
        <f t="shared" si="32"/>
        <v>0</v>
      </c>
      <c r="U178" s="30">
        <f t="shared" si="33"/>
        <v>0</v>
      </c>
      <c r="V178" s="30">
        <f t="shared" si="34"/>
        <v>0</v>
      </c>
      <c r="W178" s="30">
        <f t="shared" si="35"/>
        <v>0</v>
      </c>
      <c r="X178" s="30">
        <f t="shared" si="36"/>
        <v>0</v>
      </c>
      <c r="Y178" s="30">
        <f t="shared" si="37"/>
        <v>0</v>
      </c>
      <c r="Z178" s="30">
        <f t="shared" si="38"/>
        <v>0</v>
      </c>
      <c r="AA178" s="30">
        <f t="shared" si="39"/>
        <v>0</v>
      </c>
      <c r="AB178" s="30">
        <f t="shared" si="40"/>
        <v>0</v>
      </c>
      <c r="AC178" s="30">
        <f t="shared" si="41"/>
        <v>0</v>
      </c>
      <c r="AD178" s="40">
        <f t="shared" si="42"/>
        <v>0</v>
      </c>
    </row>
    <row r="179" spans="1:30" ht="15.75">
      <c r="A179" s="29">
        <v>1688</v>
      </c>
      <c r="B179" s="30">
        <v>1.194</v>
      </c>
      <c r="E179" s="30">
        <v>1.363</v>
      </c>
      <c r="J179" s="30">
        <v>1.08</v>
      </c>
      <c r="K179" s="30">
        <v>2.701</v>
      </c>
      <c r="M179" s="30">
        <v>4.562</v>
      </c>
      <c r="Q179" s="30">
        <f t="shared" si="29"/>
        <v>2.1321428571428567</v>
      </c>
      <c r="R179" s="30">
        <f t="shared" si="30"/>
        <v>0</v>
      </c>
      <c r="S179" s="30">
        <f t="shared" si="31"/>
        <v>0</v>
      </c>
      <c r="T179" s="30">
        <f t="shared" si="32"/>
        <v>2.433928571428571</v>
      </c>
      <c r="U179" s="30">
        <f t="shared" si="33"/>
        <v>0</v>
      </c>
      <c r="V179" s="30">
        <f t="shared" si="34"/>
        <v>0</v>
      </c>
      <c r="W179" s="30">
        <f t="shared" si="35"/>
        <v>0</v>
      </c>
      <c r="X179" s="30">
        <f t="shared" si="36"/>
        <v>0</v>
      </c>
      <c r="Y179" s="30">
        <f t="shared" si="37"/>
        <v>1.9285714285714286</v>
      </c>
      <c r="Z179" s="30">
        <f t="shared" si="38"/>
        <v>4.823214285714285</v>
      </c>
      <c r="AA179" s="30">
        <f t="shared" si="39"/>
        <v>0</v>
      </c>
      <c r="AB179" s="30">
        <f t="shared" si="40"/>
        <v>8.14642857142857</v>
      </c>
      <c r="AC179" s="30">
        <f t="shared" si="41"/>
        <v>0</v>
      </c>
      <c r="AD179" s="40">
        <f t="shared" si="42"/>
        <v>0</v>
      </c>
    </row>
    <row r="180" spans="1:30" ht="15.75">
      <c r="A180" s="29">
        <v>1689</v>
      </c>
      <c r="Q180" s="30">
        <f t="shared" si="29"/>
        <v>0</v>
      </c>
      <c r="R180" s="30">
        <f t="shared" si="30"/>
        <v>0</v>
      </c>
      <c r="S180" s="30">
        <f t="shared" si="31"/>
        <v>0</v>
      </c>
      <c r="T180" s="30">
        <f t="shared" si="32"/>
        <v>0</v>
      </c>
      <c r="U180" s="30">
        <f t="shared" si="33"/>
        <v>0</v>
      </c>
      <c r="V180" s="30">
        <f t="shared" si="34"/>
        <v>0</v>
      </c>
      <c r="W180" s="30">
        <f t="shared" si="35"/>
        <v>0</v>
      </c>
      <c r="X180" s="30">
        <f t="shared" si="36"/>
        <v>0</v>
      </c>
      <c r="Y180" s="30">
        <f t="shared" si="37"/>
        <v>0</v>
      </c>
      <c r="Z180" s="30">
        <f t="shared" si="38"/>
        <v>0</v>
      </c>
      <c r="AA180" s="30">
        <f t="shared" si="39"/>
        <v>0</v>
      </c>
      <c r="AB180" s="30">
        <f t="shared" si="40"/>
        <v>0</v>
      </c>
      <c r="AC180" s="30">
        <f t="shared" si="41"/>
        <v>0</v>
      </c>
      <c r="AD180" s="40">
        <f t="shared" si="42"/>
        <v>0</v>
      </c>
    </row>
    <row r="181" spans="1:30" ht="15.75">
      <c r="A181" s="29">
        <v>1690</v>
      </c>
      <c r="Q181" s="30">
        <f t="shared" si="29"/>
        <v>0</v>
      </c>
      <c r="R181" s="30">
        <f t="shared" si="30"/>
        <v>0</v>
      </c>
      <c r="S181" s="30">
        <f t="shared" si="31"/>
        <v>0</v>
      </c>
      <c r="T181" s="30">
        <f t="shared" si="32"/>
        <v>0</v>
      </c>
      <c r="U181" s="30">
        <f t="shared" si="33"/>
        <v>0</v>
      </c>
      <c r="V181" s="30">
        <f t="shared" si="34"/>
        <v>0</v>
      </c>
      <c r="W181" s="30">
        <f t="shared" si="35"/>
        <v>0</v>
      </c>
      <c r="X181" s="30">
        <f t="shared" si="36"/>
        <v>0</v>
      </c>
      <c r="Y181" s="30">
        <f t="shared" si="37"/>
        <v>0</v>
      </c>
      <c r="Z181" s="30">
        <f t="shared" si="38"/>
        <v>0</v>
      </c>
      <c r="AA181" s="30">
        <f t="shared" si="39"/>
        <v>0</v>
      </c>
      <c r="AB181" s="30">
        <f t="shared" si="40"/>
        <v>0</v>
      </c>
      <c r="AC181" s="30">
        <f t="shared" si="41"/>
        <v>0</v>
      </c>
      <c r="AD181" s="40">
        <f t="shared" si="42"/>
        <v>0</v>
      </c>
    </row>
    <row r="182" spans="1:30" ht="15.75">
      <c r="A182" s="29">
        <v>1691</v>
      </c>
      <c r="Q182" s="30">
        <f t="shared" si="29"/>
        <v>0</v>
      </c>
      <c r="R182" s="30">
        <f t="shared" si="30"/>
        <v>0</v>
      </c>
      <c r="S182" s="30">
        <f t="shared" si="31"/>
        <v>0</v>
      </c>
      <c r="T182" s="30">
        <f t="shared" si="32"/>
        <v>0</v>
      </c>
      <c r="U182" s="30">
        <f t="shared" si="33"/>
        <v>0</v>
      </c>
      <c r="V182" s="30">
        <f t="shared" si="34"/>
        <v>0</v>
      </c>
      <c r="W182" s="30">
        <f t="shared" si="35"/>
        <v>0</v>
      </c>
      <c r="X182" s="30">
        <f t="shared" si="36"/>
        <v>0</v>
      </c>
      <c r="Y182" s="30">
        <f t="shared" si="37"/>
        <v>0</v>
      </c>
      <c r="Z182" s="30">
        <f t="shared" si="38"/>
        <v>0</v>
      </c>
      <c r="AA182" s="30">
        <f t="shared" si="39"/>
        <v>0</v>
      </c>
      <c r="AB182" s="30">
        <f t="shared" si="40"/>
        <v>0</v>
      </c>
      <c r="AC182" s="30">
        <f t="shared" si="41"/>
        <v>0</v>
      </c>
      <c r="AD182" s="40">
        <f t="shared" si="42"/>
        <v>0</v>
      </c>
    </row>
    <row r="183" spans="1:30" ht="15.75">
      <c r="A183" s="29">
        <v>1692</v>
      </c>
      <c r="B183" s="30">
        <v>0.99</v>
      </c>
      <c r="E183" s="30">
        <v>1.08</v>
      </c>
      <c r="Q183" s="30">
        <f t="shared" si="29"/>
        <v>1.7678571428571426</v>
      </c>
      <c r="R183" s="30">
        <f t="shared" si="30"/>
        <v>0</v>
      </c>
      <c r="S183" s="30">
        <f t="shared" si="31"/>
        <v>0</v>
      </c>
      <c r="T183" s="30">
        <f t="shared" si="32"/>
        <v>1.9285714285714286</v>
      </c>
      <c r="U183" s="30">
        <f t="shared" si="33"/>
        <v>0</v>
      </c>
      <c r="V183" s="30">
        <f t="shared" si="34"/>
        <v>0</v>
      </c>
      <c r="W183" s="30">
        <f t="shared" si="35"/>
        <v>0</v>
      </c>
      <c r="X183" s="30">
        <f t="shared" si="36"/>
        <v>0</v>
      </c>
      <c r="Y183" s="30">
        <f t="shared" si="37"/>
        <v>0</v>
      </c>
      <c r="Z183" s="30">
        <f t="shared" si="38"/>
        <v>0</v>
      </c>
      <c r="AA183" s="30">
        <f t="shared" si="39"/>
        <v>0</v>
      </c>
      <c r="AB183" s="30">
        <f t="shared" si="40"/>
        <v>0</v>
      </c>
      <c r="AC183" s="30">
        <f t="shared" si="41"/>
        <v>0</v>
      </c>
      <c r="AD183" s="40">
        <f t="shared" si="42"/>
        <v>0</v>
      </c>
    </row>
    <row r="184" spans="1:30" ht="15.75">
      <c r="A184" s="29">
        <v>1693</v>
      </c>
      <c r="B184" s="30">
        <v>0.945</v>
      </c>
      <c r="Q184" s="30">
        <f t="shared" si="29"/>
        <v>1.6874999999999998</v>
      </c>
      <c r="R184" s="30">
        <f t="shared" si="30"/>
        <v>0</v>
      </c>
      <c r="S184" s="30">
        <f t="shared" si="31"/>
        <v>0</v>
      </c>
      <c r="T184" s="30">
        <f t="shared" si="32"/>
        <v>0</v>
      </c>
      <c r="U184" s="30">
        <f t="shared" si="33"/>
        <v>0</v>
      </c>
      <c r="V184" s="30">
        <f t="shared" si="34"/>
        <v>0</v>
      </c>
      <c r="W184" s="30">
        <f t="shared" si="35"/>
        <v>0</v>
      </c>
      <c r="X184" s="30">
        <f t="shared" si="36"/>
        <v>0</v>
      </c>
      <c r="Y184" s="30">
        <f t="shared" si="37"/>
        <v>0</v>
      </c>
      <c r="Z184" s="30">
        <f t="shared" si="38"/>
        <v>0</v>
      </c>
      <c r="AA184" s="30">
        <f t="shared" si="39"/>
        <v>0</v>
      </c>
      <c r="AB184" s="30">
        <f t="shared" si="40"/>
        <v>0</v>
      </c>
      <c r="AC184" s="30">
        <f t="shared" si="41"/>
        <v>0</v>
      </c>
      <c r="AD184" s="40">
        <f t="shared" si="42"/>
        <v>0</v>
      </c>
    </row>
    <row r="185" spans="1:30" ht="15.75">
      <c r="A185" s="29">
        <v>1694</v>
      </c>
      <c r="J185" s="30">
        <v>1.103</v>
      </c>
      <c r="N185" s="30">
        <v>5.246</v>
      </c>
      <c r="Q185" s="30">
        <f t="shared" si="29"/>
        <v>0</v>
      </c>
      <c r="R185" s="30">
        <f t="shared" si="30"/>
        <v>0</v>
      </c>
      <c r="S185" s="30">
        <f t="shared" si="31"/>
        <v>0</v>
      </c>
      <c r="T185" s="30">
        <f t="shared" si="32"/>
        <v>0</v>
      </c>
      <c r="U185" s="30">
        <f t="shared" si="33"/>
        <v>0</v>
      </c>
      <c r="V185" s="30">
        <f t="shared" si="34"/>
        <v>0</v>
      </c>
      <c r="W185" s="30">
        <f t="shared" si="35"/>
        <v>0</v>
      </c>
      <c r="X185" s="30">
        <f t="shared" si="36"/>
        <v>0</v>
      </c>
      <c r="Y185" s="30">
        <f t="shared" si="37"/>
        <v>1.969642857142857</v>
      </c>
      <c r="Z185" s="30">
        <f t="shared" si="38"/>
        <v>0</v>
      </c>
      <c r="AA185" s="30">
        <f t="shared" si="39"/>
        <v>0</v>
      </c>
      <c r="AB185" s="30">
        <f t="shared" si="40"/>
        <v>0</v>
      </c>
      <c r="AC185" s="30">
        <f t="shared" si="41"/>
        <v>9.367857142857142</v>
      </c>
      <c r="AD185" s="40">
        <f t="shared" si="42"/>
        <v>0</v>
      </c>
    </row>
    <row r="186" spans="1:30" ht="15.75">
      <c r="A186" s="29">
        <v>1695</v>
      </c>
      <c r="B186" s="30">
        <v>1.418</v>
      </c>
      <c r="L186" s="30">
        <v>4.503</v>
      </c>
      <c r="Q186" s="30">
        <f t="shared" si="29"/>
        <v>2.5321428571428566</v>
      </c>
      <c r="R186" s="30">
        <f t="shared" si="30"/>
        <v>0</v>
      </c>
      <c r="S186" s="30">
        <f t="shared" si="31"/>
        <v>0</v>
      </c>
      <c r="T186" s="30">
        <f t="shared" si="32"/>
        <v>0</v>
      </c>
      <c r="U186" s="30">
        <f t="shared" si="33"/>
        <v>0</v>
      </c>
      <c r="V186" s="30">
        <f t="shared" si="34"/>
        <v>0</v>
      </c>
      <c r="W186" s="30">
        <f t="shared" si="35"/>
        <v>0</v>
      </c>
      <c r="X186" s="30">
        <f t="shared" si="36"/>
        <v>0</v>
      </c>
      <c r="Y186" s="30">
        <f t="shared" si="37"/>
        <v>0</v>
      </c>
      <c r="Z186" s="30">
        <f t="shared" si="38"/>
        <v>0</v>
      </c>
      <c r="AA186" s="30">
        <f t="shared" si="39"/>
        <v>8.041071428571428</v>
      </c>
      <c r="AB186" s="30">
        <f t="shared" si="40"/>
        <v>0</v>
      </c>
      <c r="AC186" s="30">
        <f t="shared" si="41"/>
        <v>0</v>
      </c>
      <c r="AD186" s="40">
        <f t="shared" si="42"/>
        <v>0</v>
      </c>
    </row>
    <row r="187" spans="1:30" ht="15.75">
      <c r="A187" s="29">
        <v>1696</v>
      </c>
      <c r="B187" s="30">
        <v>1.024</v>
      </c>
      <c r="N187" s="30">
        <v>9.455</v>
      </c>
      <c r="Q187" s="30">
        <f t="shared" si="29"/>
        <v>1.8285714285714285</v>
      </c>
      <c r="R187" s="30">
        <f t="shared" si="30"/>
        <v>0</v>
      </c>
      <c r="S187" s="30">
        <f t="shared" si="31"/>
        <v>0</v>
      </c>
      <c r="T187" s="30">
        <f t="shared" si="32"/>
        <v>0</v>
      </c>
      <c r="U187" s="30">
        <f t="shared" si="33"/>
        <v>0</v>
      </c>
      <c r="V187" s="30">
        <f t="shared" si="34"/>
        <v>0</v>
      </c>
      <c r="W187" s="30">
        <f t="shared" si="35"/>
        <v>0</v>
      </c>
      <c r="X187" s="30">
        <f t="shared" si="36"/>
        <v>0</v>
      </c>
      <c r="Y187" s="30">
        <f t="shared" si="37"/>
        <v>0</v>
      </c>
      <c r="Z187" s="30">
        <f t="shared" si="38"/>
        <v>0</v>
      </c>
      <c r="AA187" s="30">
        <f t="shared" si="39"/>
        <v>0</v>
      </c>
      <c r="AB187" s="30">
        <f t="shared" si="40"/>
        <v>0</v>
      </c>
      <c r="AC187" s="30">
        <f t="shared" si="41"/>
        <v>16.88392857142857</v>
      </c>
      <c r="AD187" s="40">
        <f t="shared" si="42"/>
        <v>0</v>
      </c>
    </row>
    <row r="188" spans="1:30" ht="15.75">
      <c r="A188" s="29">
        <v>1697</v>
      </c>
      <c r="B188" s="30">
        <v>0.866</v>
      </c>
      <c r="Q188" s="30">
        <f t="shared" si="29"/>
        <v>1.5464285714285713</v>
      </c>
      <c r="R188" s="30">
        <f t="shared" si="30"/>
        <v>0</v>
      </c>
      <c r="S188" s="30">
        <f t="shared" si="31"/>
        <v>0</v>
      </c>
      <c r="T188" s="30">
        <f t="shared" si="32"/>
        <v>0</v>
      </c>
      <c r="U188" s="30">
        <f t="shared" si="33"/>
        <v>0</v>
      </c>
      <c r="V188" s="30">
        <f t="shared" si="34"/>
        <v>0</v>
      </c>
      <c r="W188" s="30">
        <f t="shared" si="35"/>
        <v>0</v>
      </c>
      <c r="X188" s="30">
        <f t="shared" si="36"/>
        <v>0</v>
      </c>
      <c r="Y188" s="30">
        <f t="shared" si="37"/>
        <v>0</v>
      </c>
      <c r="Z188" s="30">
        <f t="shared" si="38"/>
        <v>0</v>
      </c>
      <c r="AA188" s="30">
        <f t="shared" si="39"/>
        <v>0</v>
      </c>
      <c r="AB188" s="30">
        <f t="shared" si="40"/>
        <v>0</v>
      </c>
      <c r="AC188" s="30">
        <f t="shared" si="41"/>
        <v>0</v>
      </c>
      <c r="AD188" s="40">
        <f t="shared" si="42"/>
        <v>0</v>
      </c>
    </row>
    <row r="189" spans="1:30" ht="15.75">
      <c r="A189" s="29">
        <v>1698</v>
      </c>
      <c r="Q189" s="30">
        <f t="shared" si="29"/>
        <v>0</v>
      </c>
      <c r="R189" s="30">
        <f t="shared" si="30"/>
        <v>0</v>
      </c>
      <c r="S189" s="30">
        <f t="shared" si="31"/>
        <v>0</v>
      </c>
      <c r="T189" s="30">
        <f t="shared" si="32"/>
        <v>0</v>
      </c>
      <c r="U189" s="30">
        <f t="shared" si="33"/>
        <v>0</v>
      </c>
      <c r="V189" s="30">
        <f t="shared" si="34"/>
        <v>0</v>
      </c>
      <c r="W189" s="30">
        <f t="shared" si="35"/>
        <v>0</v>
      </c>
      <c r="X189" s="30">
        <f t="shared" si="36"/>
        <v>0</v>
      </c>
      <c r="Y189" s="30">
        <f t="shared" si="37"/>
        <v>0</v>
      </c>
      <c r="Z189" s="30">
        <f t="shared" si="38"/>
        <v>0</v>
      </c>
      <c r="AA189" s="30">
        <f t="shared" si="39"/>
        <v>0</v>
      </c>
      <c r="AB189" s="30">
        <f t="shared" si="40"/>
        <v>0</v>
      </c>
      <c r="AC189" s="30">
        <f t="shared" si="41"/>
        <v>0</v>
      </c>
      <c r="AD189" s="40">
        <f t="shared" si="42"/>
        <v>0</v>
      </c>
    </row>
    <row r="190" spans="1:30" ht="15.75">
      <c r="A190" s="29">
        <v>1699</v>
      </c>
      <c r="B190" s="30">
        <v>0.761</v>
      </c>
      <c r="Q190" s="30">
        <f t="shared" si="29"/>
        <v>1.3589285714285713</v>
      </c>
      <c r="R190" s="30">
        <f t="shared" si="30"/>
        <v>0</v>
      </c>
      <c r="S190" s="30">
        <f t="shared" si="31"/>
        <v>0</v>
      </c>
      <c r="T190" s="30">
        <f t="shared" si="32"/>
        <v>0</v>
      </c>
      <c r="U190" s="30">
        <f t="shared" si="33"/>
        <v>0</v>
      </c>
      <c r="V190" s="30">
        <f t="shared" si="34"/>
        <v>0</v>
      </c>
      <c r="W190" s="30">
        <f t="shared" si="35"/>
        <v>0</v>
      </c>
      <c r="X190" s="30">
        <f t="shared" si="36"/>
        <v>0</v>
      </c>
      <c r="Y190" s="30">
        <f t="shared" si="37"/>
        <v>0</v>
      </c>
      <c r="Z190" s="30">
        <f t="shared" si="38"/>
        <v>0</v>
      </c>
      <c r="AA190" s="30">
        <f t="shared" si="39"/>
        <v>0</v>
      </c>
      <c r="AB190" s="30">
        <f t="shared" si="40"/>
        <v>0</v>
      </c>
      <c r="AC190" s="30">
        <f t="shared" si="41"/>
        <v>0</v>
      </c>
      <c r="AD190" s="40">
        <f t="shared" si="42"/>
        <v>0</v>
      </c>
    </row>
    <row r="191" spans="1:30" ht="15.75">
      <c r="A191" s="29">
        <v>1700</v>
      </c>
      <c r="J191" s="30">
        <v>0.866</v>
      </c>
      <c r="Q191" s="30">
        <f t="shared" si="29"/>
        <v>0</v>
      </c>
      <c r="R191" s="30">
        <f t="shared" si="30"/>
        <v>0</v>
      </c>
      <c r="S191" s="30">
        <f t="shared" si="31"/>
        <v>0</v>
      </c>
      <c r="T191" s="30">
        <f t="shared" si="32"/>
        <v>0</v>
      </c>
      <c r="U191" s="30">
        <f t="shared" si="33"/>
        <v>0</v>
      </c>
      <c r="V191" s="30">
        <f t="shared" si="34"/>
        <v>0</v>
      </c>
      <c r="W191" s="30">
        <f t="shared" si="35"/>
        <v>0</v>
      </c>
      <c r="X191" s="30">
        <f t="shared" si="36"/>
        <v>0</v>
      </c>
      <c r="Y191" s="30">
        <f t="shared" si="37"/>
        <v>1.5464285714285713</v>
      </c>
      <c r="Z191" s="30">
        <f t="shared" si="38"/>
        <v>0</v>
      </c>
      <c r="AA191" s="30">
        <f t="shared" si="39"/>
        <v>0</v>
      </c>
      <c r="AB191" s="30">
        <f t="shared" si="40"/>
        <v>0</v>
      </c>
      <c r="AC191" s="30">
        <f t="shared" si="41"/>
        <v>0</v>
      </c>
      <c r="AD191" s="40">
        <f t="shared" si="42"/>
        <v>0</v>
      </c>
    </row>
    <row r="192" spans="1:30" ht="15.75">
      <c r="A192" s="29">
        <v>1701</v>
      </c>
      <c r="C192" s="30">
        <v>0.619</v>
      </c>
      <c r="Q192" s="30">
        <f t="shared" si="29"/>
        <v>0</v>
      </c>
      <c r="R192" s="30">
        <f t="shared" si="30"/>
        <v>1.1053571428571427</v>
      </c>
      <c r="S192" s="30">
        <f t="shared" si="31"/>
        <v>0</v>
      </c>
      <c r="T192" s="30">
        <f t="shared" si="32"/>
        <v>0</v>
      </c>
      <c r="U192" s="30">
        <f t="shared" si="33"/>
        <v>0</v>
      </c>
      <c r="V192" s="30">
        <f t="shared" si="34"/>
        <v>0</v>
      </c>
      <c r="W192" s="30">
        <f t="shared" si="35"/>
        <v>0</v>
      </c>
      <c r="X192" s="30">
        <f t="shared" si="36"/>
        <v>0</v>
      </c>
      <c r="Y192" s="30">
        <f t="shared" si="37"/>
        <v>0</v>
      </c>
      <c r="Z192" s="30">
        <f t="shared" si="38"/>
        <v>0</v>
      </c>
      <c r="AA192" s="30">
        <f t="shared" si="39"/>
        <v>0</v>
      </c>
      <c r="AB192" s="30">
        <f t="shared" si="40"/>
        <v>0</v>
      </c>
      <c r="AC192" s="30">
        <f t="shared" si="41"/>
        <v>0</v>
      </c>
      <c r="AD192" s="40">
        <f t="shared" si="42"/>
        <v>0</v>
      </c>
    </row>
    <row r="193" spans="1:30" ht="15.75">
      <c r="A193" s="29">
        <v>1702</v>
      </c>
      <c r="Q193" s="30">
        <f t="shared" si="29"/>
        <v>0</v>
      </c>
      <c r="R193" s="30">
        <f t="shared" si="30"/>
        <v>0</v>
      </c>
      <c r="S193" s="30">
        <f t="shared" si="31"/>
        <v>0</v>
      </c>
      <c r="T193" s="30">
        <f t="shared" si="32"/>
        <v>0</v>
      </c>
      <c r="U193" s="30">
        <f t="shared" si="33"/>
        <v>0</v>
      </c>
      <c r="V193" s="30">
        <f t="shared" si="34"/>
        <v>0</v>
      </c>
      <c r="W193" s="30">
        <f t="shared" si="35"/>
        <v>0</v>
      </c>
      <c r="X193" s="30">
        <f t="shared" si="36"/>
        <v>0</v>
      </c>
      <c r="Y193" s="30">
        <f t="shared" si="37"/>
        <v>0</v>
      </c>
      <c r="Z193" s="30">
        <f t="shared" si="38"/>
        <v>0</v>
      </c>
      <c r="AA193" s="30">
        <f t="shared" si="39"/>
        <v>0</v>
      </c>
      <c r="AB193" s="30">
        <f t="shared" si="40"/>
        <v>0</v>
      </c>
      <c r="AC193" s="30">
        <f t="shared" si="41"/>
        <v>0</v>
      </c>
      <c r="AD193" s="40">
        <f t="shared" si="42"/>
        <v>0</v>
      </c>
    </row>
    <row r="194" spans="1:30" ht="15.75">
      <c r="A194" s="29">
        <v>1703</v>
      </c>
      <c r="Q194" s="30">
        <f t="shared" si="29"/>
        <v>0</v>
      </c>
      <c r="R194" s="30">
        <f t="shared" si="30"/>
        <v>0</v>
      </c>
      <c r="S194" s="30">
        <f t="shared" si="31"/>
        <v>0</v>
      </c>
      <c r="T194" s="30">
        <f t="shared" si="32"/>
        <v>0</v>
      </c>
      <c r="U194" s="30">
        <f t="shared" si="33"/>
        <v>0</v>
      </c>
      <c r="V194" s="30">
        <f t="shared" si="34"/>
        <v>0</v>
      </c>
      <c r="W194" s="30">
        <f t="shared" si="35"/>
        <v>0</v>
      </c>
      <c r="X194" s="30">
        <f t="shared" si="36"/>
        <v>0</v>
      </c>
      <c r="Y194" s="30">
        <f t="shared" si="37"/>
        <v>0</v>
      </c>
      <c r="Z194" s="30">
        <f t="shared" si="38"/>
        <v>0</v>
      </c>
      <c r="AA194" s="30">
        <f t="shared" si="39"/>
        <v>0</v>
      </c>
      <c r="AB194" s="30">
        <f t="shared" si="40"/>
        <v>0</v>
      </c>
      <c r="AC194" s="30">
        <f t="shared" si="41"/>
        <v>0</v>
      </c>
      <c r="AD194" s="40">
        <f t="shared" si="42"/>
        <v>0</v>
      </c>
    </row>
    <row r="195" spans="1:30" ht="15.75">
      <c r="A195" s="29">
        <v>1704</v>
      </c>
      <c r="M195" s="30">
        <v>3.309</v>
      </c>
      <c r="N195" s="30">
        <v>16.546</v>
      </c>
      <c r="Q195" s="30">
        <f t="shared" si="29"/>
        <v>0</v>
      </c>
      <c r="R195" s="30">
        <f t="shared" si="30"/>
        <v>0</v>
      </c>
      <c r="S195" s="30">
        <f t="shared" si="31"/>
        <v>0</v>
      </c>
      <c r="T195" s="30">
        <f t="shared" si="32"/>
        <v>0</v>
      </c>
      <c r="U195" s="30">
        <f t="shared" si="33"/>
        <v>0</v>
      </c>
      <c r="V195" s="30">
        <f t="shared" si="34"/>
        <v>0</v>
      </c>
      <c r="W195" s="30">
        <f t="shared" si="35"/>
        <v>0</v>
      </c>
      <c r="X195" s="30">
        <f t="shared" si="36"/>
        <v>0</v>
      </c>
      <c r="Y195" s="30">
        <f t="shared" si="37"/>
        <v>0</v>
      </c>
      <c r="Z195" s="30">
        <f t="shared" si="38"/>
        <v>0</v>
      </c>
      <c r="AA195" s="30">
        <f t="shared" si="39"/>
        <v>0</v>
      </c>
      <c r="AB195" s="30">
        <f t="shared" si="40"/>
        <v>5.9089285714285715</v>
      </c>
      <c r="AC195" s="30">
        <f t="shared" si="41"/>
        <v>29.546428571428567</v>
      </c>
      <c r="AD195" s="40">
        <f t="shared" si="42"/>
        <v>0</v>
      </c>
    </row>
    <row r="196" spans="1:30" ht="15.75">
      <c r="A196" s="29">
        <v>1705</v>
      </c>
      <c r="Q196" s="30">
        <f t="shared" si="29"/>
        <v>0</v>
      </c>
      <c r="R196" s="30">
        <f t="shared" si="30"/>
        <v>0</v>
      </c>
      <c r="S196" s="30">
        <f t="shared" si="31"/>
        <v>0</v>
      </c>
      <c r="T196" s="30">
        <f t="shared" si="32"/>
        <v>0</v>
      </c>
      <c r="U196" s="30">
        <f t="shared" si="33"/>
        <v>0</v>
      </c>
      <c r="V196" s="30">
        <f t="shared" si="34"/>
        <v>0</v>
      </c>
      <c r="W196" s="30">
        <f t="shared" si="35"/>
        <v>0</v>
      </c>
      <c r="X196" s="30">
        <f t="shared" si="36"/>
        <v>0</v>
      </c>
      <c r="Y196" s="30">
        <f t="shared" si="37"/>
        <v>0</v>
      </c>
      <c r="Z196" s="30">
        <f t="shared" si="38"/>
        <v>0</v>
      </c>
      <c r="AA196" s="30">
        <f t="shared" si="39"/>
        <v>0</v>
      </c>
      <c r="AB196" s="30">
        <f t="shared" si="40"/>
        <v>0</v>
      </c>
      <c r="AC196" s="30">
        <f t="shared" si="41"/>
        <v>0</v>
      </c>
      <c r="AD196" s="40">
        <f t="shared" si="42"/>
        <v>0</v>
      </c>
    </row>
    <row r="197" spans="1:30" ht="15.75">
      <c r="A197" s="29">
        <v>1706</v>
      </c>
      <c r="C197" s="30">
        <v>0.866</v>
      </c>
      <c r="J197" s="30">
        <v>0.973</v>
      </c>
      <c r="Q197" s="30">
        <f t="shared" si="29"/>
        <v>0</v>
      </c>
      <c r="R197" s="30">
        <f t="shared" si="30"/>
        <v>1.5464285714285713</v>
      </c>
      <c r="S197" s="30">
        <f t="shared" si="31"/>
        <v>0</v>
      </c>
      <c r="T197" s="30">
        <f t="shared" si="32"/>
        <v>0</v>
      </c>
      <c r="U197" s="30">
        <f t="shared" si="33"/>
        <v>0</v>
      </c>
      <c r="V197" s="30">
        <f t="shared" si="34"/>
        <v>0</v>
      </c>
      <c r="W197" s="30">
        <f t="shared" si="35"/>
        <v>0</v>
      </c>
      <c r="X197" s="30">
        <f t="shared" si="36"/>
        <v>0</v>
      </c>
      <c r="Y197" s="30">
        <f t="shared" si="37"/>
        <v>1.7374999999999998</v>
      </c>
      <c r="Z197" s="30">
        <f t="shared" si="38"/>
        <v>0</v>
      </c>
      <c r="AA197" s="30">
        <f t="shared" si="39"/>
        <v>0</v>
      </c>
      <c r="AB197" s="30">
        <f t="shared" si="40"/>
        <v>0</v>
      </c>
      <c r="AC197" s="30">
        <f t="shared" si="41"/>
        <v>0</v>
      </c>
      <c r="AD197" s="40">
        <f t="shared" si="42"/>
        <v>0</v>
      </c>
    </row>
    <row r="198" spans="1:30" ht="15.75">
      <c r="A198" s="29">
        <v>1707</v>
      </c>
      <c r="J198" s="30">
        <v>1.024</v>
      </c>
      <c r="Q198" s="30">
        <f t="shared" si="29"/>
        <v>0</v>
      </c>
      <c r="R198" s="30">
        <f t="shared" si="30"/>
        <v>0</v>
      </c>
      <c r="S198" s="30">
        <f t="shared" si="31"/>
        <v>0</v>
      </c>
      <c r="T198" s="30">
        <f t="shared" si="32"/>
        <v>0</v>
      </c>
      <c r="U198" s="30">
        <f t="shared" si="33"/>
        <v>0</v>
      </c>
      <c r="V198" s="30">
        <f t="shared" si="34"/>
        <v>0</v>
      </c>
      <c r="W198" s="30">
        <f t="shared" si="35"/>
        <v>0</v>
      </c>
      <c r="X198" s="30">
        <f t="shared" si="36"/>
        <v>0</v>
      </c>
      <c r="Y198" s="30">
        <f t="shared" si="37"/>
        <v>1.8285714285714285</v>
      </c>
      <c r="Z198" s="30">
        <f t="shared" si="38"/>
        <v>0</v>
      </c>
      <c r="AA198" s="30">
        <f t="shared" si="39"/>
        <v>0</v>
      </c>
      <c r="AB198" s="30">
        <f t="shared" si="40"/>
        <v>0</v>
      </c>
      <c r="AC198" s="30">
        <f t="shared" si="41"/>
        <v>0</v>
      </c>
      <c r="AD198" s="40">
        <f t="shared" si="42"/>
        <v>0</v>
      </c>
    </row>
    <row r="199" spans="1:30" ht="15.75">
      <c r="A199" s="29">
        <v>1708</v>
      </c>
      <c r="J199" s="30">
        <v>0.984</v>
      </c>
      <c r="N199" s="30">
        <v>9.455</v>
      </c>
      <c r="Q199" s="30">
        <f t="shared" si="29"/>
        <v>0</v>
      </c>
      <c r="R199" s="30">
        <f t="shared" si="30"/>
        <v>0</v>
      </c>
      <c r="S199" s="30">
        <f t="shared" si="31"/>
        <v>0</v>
      </c>
      <c r="T199" s="30">
        <f t="shared" si="32"/>
        <v>0</v>
      </c>
      <c r="U199" s="30">
        <f t="shared" si="33"/>
        <v>0</v>
      </c>
      <c r="V199" s="30">
        <f t="shared" si="34"/>
        <v>0</v>
      </c>
      <c r="W199" s="30">
        <f t="shared" si="35"/>
        <v>0</v>
      </c>
      <c r="X199" s="30">
        <f t="shared" si="36"/>
        <v>0</v>
      </c>
      <c r="Y199" s="30">
        <f t="shared" si="37"/>
        <v>1.757142857142857</v>
      </c>
      <c r="Z199" s="30">
        <f t="shared" si="38"/>
        <v>0</v>
      </c>
      <c r="AA199" s="30">
        <f t="shared" si="39"/>
        <v>0</v>
      </c>
      <c r="AB199" s="30">
        <f t="shared" si="40"/>
        <v>0</v>
      </c>
      <c r="AC199" s="30">
        <f t="shared" si="41"/>
        <v>16.88392857142857</v>
      </c>
      <c r="AD199" s="40">
        <f t="shared" si="42"/>
        <v>0</v>
      </c>
    </row>
    <row r="200" spans="1:30" ht="15.75">
      <c r="A200" s="29">
        <v>1709</v>
      </c>
      <c r="Q200" s="30">
        <f t="shared" si="29"/>
        <v>0</v>
      </c>
      <c r="R200" s="30">
        <f t="shared" si="30"/>
        <v>0</v>
      </c>
      <c r="S200" s="30">
        <f t="shared" si="31"/>
        <v>0</v>
      </c>
      <c r="T200" s="30">
        <f t="shared" si="32"/>
        <v>0</v>
      </c>
      <c r="U200" s="30">
        <f t="shared" si="33"/>
        <v>0</v>
      </c>
      <c r="V200" s="30">
        <f t="shared" si="34"/>
        <v>0</v>
      </c>
      <c r="W200" s="30">
        <f t="shared" si="35"/>
        <v>0</v>
      </c>
      <c r="X200" s="30">
        <f t="shared" si="36"/>
        <v>0</v>
      </c>
      <c r="Y200" s="30">
        <f t="shared" si="37"/>
        <v>0</v>
      </c>
      <c r="Z200" s="30">
        <f t="shared" si="38"/>
        <v>0</v>
      </c>
      <c r="AA200" s="30">
        <f t="shared" si="39"/>
        <v>0</v>
      </c>
      <c r="AB200" s="30">
        <f t="shared" si="40"/>
        <v>0</v>
      </c>
      <c r="AC200" s="30">
        <f t="shared" si="41"/>
        <v>0</v>
      </c>
      <c r="AD200" s="40">
        <f t="shared" si="42"/>
        <v>0</v>
      </c>
    </row>
    <row r="201" spans="1:30" ht="15.75">
      <c r="A201" s="29">
        <v>1710</v>
      </c>
      <c r="C201" s="30">
        <v>0.866</v>
      </c>
      <c r="Q201" s="30">
        <f t="shared" si="29"/>
        <v>0</v>
      </c>
      <c r="R201" s="30">
        <f t="shared" si="30"/>
        <v>1.5464285714285713</v>
      </c>
      <c r="S201" s="30">
        <f t="shared" si="31"/>
        <v>0</v>
      </c>
      <c r="T201" s="30">
        <f t="shared" si="32"/>
        <v>0</v>
      </c>
      <c r="U201" s="30">
        <f t="shared" si="33"/>
        <v>0</v>
      </c>
      <c r="V201" s="30">
        <f t="shared" si="34"/>
        <v>0</v>
      </c>
      <c r="W201" s="30">
        <f t="shared" si="35"/>
        <v>0</v>
      </c>
      <c r="X201" s="30">
        <f t="shared" si="36"/>
        <v>0</v>
      </c>
      <c r="Y201" s="30">
        <f t="shared" si="37"/>
        <v>0</v>
      </c>
      <c r="Z201" s="30">
        <f t="shared" si="38"/>
        <v>0</v>
      </c>
      <c r="AA201" s="30">
        <f t="shared" si="39"/>
        <v>0</v>
      </c>
      <c r="AB201" s="30">
        <f t="shared" si="40"/>
        <v>0</v>
      </c>
      <c r="AC201" s="30">
        <f t="shared" si="41"/>
        <v>0</v>
      </c>
      <c r="AD201" s="40">
        <f t="shared" si="42"/>
        <v>0</v>
      </c>
    </row>
    <row r="202" spans="1:30" ht="15.75">
      <c r="A202" s="29">
        <v>1711</v>
      </c>
      <c r="C202" s="30">
        <v>0.866</v>
      </c>
      <c r="Q202" s="30">
        <f aca="true" t="shared" si="43" ref="Q202:Q241">+B202/0.56</f>
        <v>0</v>
      </c>
      <c r="R202" s="30">
        <f aca="true" t="shared" si="44" ref="R202:R241">+C202/0.56</f>
        <v>1.5464285714285713</v>
      </c>
      <c r="S202" s="30">
        <f aca="true" t="shared" si="45" ref="S202:S241">+D202/0.56</f>
        <v>0</v>
      </c>
      <c r="T202" s="30">
        <f aca="true" t="shared" si="46" ref="T202:T241">+E202/0.56</f>
        <v>0</v>
      </c>
      <c r="U202" s="30">
        <f aca="true" t="shared" si="47" ref="U202:U241">+F202/0.56</f>
        <v>0</v>
      </c>
      <c r="V202" s="30">
        <f aca="true" t="shared" si="48" ref="V202:V241">+G202/0.56</f>
        <v>0</v>
      </c>
      <c r="W202" s="30">
        <f aca="true" t="shared" si="49" ref="W202:W241">+H202/0.56</f>
        <v>0</v>
      </c>
      <c r="X202" s="30">
        <f aca="true" t="shared" si="50" ref="X202:X241">+I202/0.56</f>
        <v>0</v>
      </c>
      <c r="Y202" s="30">
        <f aca="true" t="shared" si="51" ref="Y202:Y241">+J202/0.56</f>
        <v>0</v>
      </c>
      <c r="Z202" s="30">
        <f aca="true" t="shared" si="52" ref="Z202:Z241">+K202/0.56</f>
        <v>0</v>
      </c>
      <c r="AA202" s="30">
        <f aca="true" t="shared" si="53" ref="AA202:AA241">+L202/0.56</f>
        <v>0</v>
      </c>
      <c r="AB202" s="30">
        <f aca="true" t="shared" si="54" ref="AB202:AB241">+M202/0.56</f>
        <v>0</v>
      </c>
      <c r="AC202" s="30">
        <f aca="true" t="shared" si="55" ref="AC202:AC241">+N202/0.56</f>
        <v>0</v>
      </c>
      <c r="AD202" s="40">
        <f aca="true" t="shared" si="56" ref="AD202:AD241">+O202/0.017</f>
        <v>0</v>
      </c>
    </row>
    <row r="203" spans="1:30" ht="15.75">
      <c r="A203" s="29">
        <v>1712</v>
      </c>
      <c r="Q203" s="30">
        <f t="shared" si="43"/>
        <v>0</v>
      </c>
      <c r="R203" s="30">
        <f t="shared" si="44"/>
        <v>0</v>
      </c>
      <c r="S203" s="30">
        <f t="shared" si="45"/>
        <v>0</v>
      </c>
      <c r="T203" s="30">
        <f t="shared" si="46"/>
        <v>0</v>
      </c>
      <c r="U203" s="30">
        <f t="shared" si="47"/>
        <v>0</v>
      </c>
      <c r="V203" s="30">
        <f t="shared" si="48"/>
        <v>0</v>
      </c>
      <c r="W203" s="30">
        <f t="shared" si="49"/>
        <v>0</v>
      </c>
      <c r="X203" s="30">
        <f t="shared" si="50"/>
        <v>0</v>
      </c>
      <c r="Y203" s="30">
        <f t="shared" si="51"/>
        <v>0</v>
      </c>
      <c r="Z203" s="30">
        <f t="shared" si="52"/>
        <v>0</v>
      </c>
      <c r="AA203" s="30">
        <f t="shared" si="53"/>
        <v>0</v>
      </c>
      <c r="AB203" s="30">
        <f t="shared" si="54"/>
        <v>0</v>
      </c>
      <c r="AC203" s="30">
        <f t="shared" si="55"/>
        <v>0</v>
      </c>
      <c r="AD203" s="40">
        <f t="shared" si="56"/>
        <v>0</v>
      </c>
    </row>
    <row r="204" spans="1:30" ht="15.75">
      <c r="A204" s="29">
        <v>1713</v>
      </c>
      <c r="C204" s="30">
        <v>0.866</v>
      </c>
      <c r="Q204" s="30">
        <f t="shared" si="43"/>
        <v>0</v>
      </c>
      <c r="R204" s="30">
        <f t="shared" si="44"/>
        <v>1.5464285714285713</v>
      </c>
      <c r="S204" s="30">
        <f t="shared" si="45"/>
        <v>0</v>
      </c>
      <c r="T204" s="30">
        <f t="shared" si="46"/>
        <v>0</v>
      </c>
      <c r="U204" s="30">
        <f t="shared" si="47"/>
        <v>0</v>
      </c>
      <c r="V204" s="30">
        <f t="shared" si="48"/>
        <v>0</v>
      </c>
      <c r="W204" s="30">
        <f t="shared" si="49"/>
        <v>0</v>
      </c>
      <c r="X204" s="30">
        <f t="shared" si="50"/>
        <v>0</v>
      </c>
      <c r="Y204" s="30">
        <f t="shared" si="51"/>
        <v>0</v>
      </c>
      <c r="Z204" s="30">
        <f t="shared" si="52"/>
        <v>0</v>
      </c>
      <c r="AA204" s="30">
        <f t="shared" si="53"/>
        <v>0</v>
      </c>
      <c r="AB204" s="30">
        <f t="shared" si="54"/>
        <v>0</v>
      </c>
      <c r="AC204" s="30">
        <f t="shared" si="55"/>
        <v>0</v>
      </c>
      <c r="AD204" s="40">
        <f t="shared" si="56"/>
        <v>0</v>
      </c>
    </row>
    <row r="205" spans="1:30" ht="15.75">
      <c r="A205" s="29">
        <v>1714</v>
      </c>
      <c r="Q205" s="30">
        <f t="shared" si="43"/>
        <v>0</v>
      </c>
      <c r="R205" s="30">
        <f t="shared" si="44"/>
        <v>0</v>
      </c>
      <c r="S205" s="30">
        <f t="shared" si="45"/>
        <v>0</v>
      </c>
      <c r="T205" s="30">
        <f t="shared" si="46"/>
        <v>0</v>
      </c>
      <c r="U205" s="30">
        <f t="shared" si="47"/>
        <v>0</v>
      </c>
      <c r="V205" s="30">
        <f t="shared" si="48"/>
        <v>0</v>
      </c>
      <c r="W205" s="30">
        <f t="shared" si="49"/>
        <v>0</v>
      </c>
      <c r="X205" s="30">
        <f t="shared" si="50"/>
        <v>0</v>
      </c>
      <c r="Y205" s="30">
        <f t="shared" si="51"/>
        <v>0</v>
      </c>
      <c r="Z205" s="30">
        <f t="shared" si="52"/>
        <v>0</v>
      </c>
      <c r="AA205" s="30">
        <f t="shared" si="53"/>
        <v>0</v>
      </c>
      <c r="AB205" s="30">
        <f t="shared" si="54"/>
        <v>0</v>
      </c>
      <c r="AC205" s="30">
        <f t="shared" si="55"/>
        <v>0</v>
      </c>
      <c r="AD205" s="40">
        <f t="shared" si="56"/>
        <v>0</v>
      </c>
    </row>
    <row r="206" spans="1:30" ht="15.75">
      <c r="A206" s="29">
        <v>1715</v>
      </c>
      <c r="Q206" s="30">
        <f t="shared" si="43"/>
        <v>0</v>
      </c>
      <c r="R206" s="30">
        <f t="shared" si="44"/>
        <v>0</v>
      </c>
      <c r="S206" s="30">
        <f t="shared" si="45"/>
        <v>0</v>
      </c>
      <c r="T206" s="30">
        <f t="shared" si="46"/>
        <v>0</v>
      </c>
      <c r="U206" s="30">
        <f t="shared" si="47"/>
        <v>0</v>
      </c>
      <c r="V206" s="30">
        <f t="shared" si="48"/>
        <v>0</v>
      </c>
      <c r="W206" s="30">
        <f t="shared" si="49"/>
        <v>0</v>
      </c>
      <c r="X206" s="30">
        <f t="shared" si="50"/>
        <v>0</v>
      </c>
      <c r="Y206" s="30">
        <f t="shared" si="51"/>
        <v>0</v>
      </c>
      <c r="Z206" s="30">
        <f t="shared" si="52"/>
        <v>0</v>
      </c>
      <c r="AA206" s="30">
        <f t="shared" si="53"/>
        <v>0</v>
      </c>
      <c r="AB206" s="30">
        <f t="shared" si="54"/>
        <v>0</v>
      </c>
      <c r="AC206" s="30">
        <f t="shared" si="55"/>
        <v>0</v>
      </c>
      <c r="AD206" s="40">
        <f t="shared" si="56"/>
        <v>0</v>
      </c>
    </row>
    <row r="207" spans="1:30" ht="15.75">
      <c r="A207" s="29">
        <v>1716</v>
      </c>
      <c r="Q207" s="30">
        <f t="shared" si="43"/>
        <v>0</v>
      </c>
      <c r="R207" s="30">
        <f t="shared" si="44"/>
        <v>0</v>
      </c>
      <c r="S207" s="30">
        <f t="shared" si="45"/>
        <v>0</v>
      </c>
      <c r="T207" s="30">
        <f t="shared" si="46"/>
        <v>0</v>
      </c>
      <c r="U207" s="30">
        <f t="shared" si="47"/>
        <v>0</v>
      </c>
      <c r="V207" s="30">
        <f t="shared" si="48"/>
        <v>0</v>
      </c>
      <c r="W207" s="30">
        <f t="shared" si="49"/>
        <v>0</v>
      </c>
      <c r="X207" s="30">
        <f t="shared" si="50"/>
        <v>0</v>
      </c>
      <c r="Y207" s="30">
        <f t="shared" si="51"/>
        <v>0</v>
      </c>
      <c r="Z207" s="30">
        <f t="shared" si="52"/>
        <v>0</v>
      </c>
      <c r="AA207" s="30">
        <f t="shared" si="53"/>
        <v>0</v>
      </c>
      <c r="AB207" s="30">
        <f t="shared" si="54"/>
        <v>0</v>
      </c>
      <c r="AC207" s="30">
        <f t="shared" si="55"/>
        <v>0</v>
      </c>
      <c r="AD207" s="40">
        <f t="shared" si="56"/>
        <v>0</v>
      </c>
    </row>
    <row r="208" spans="1:30" ht="15.75">
      <c r="A208" s="29">
        <v>1717</v>
      </c>
      <c r="Q208" s="30">
        <f t="shared" si="43"/>
        <v>0</v>
      </c>
      <c r="R208" s="30">
        <f t="shared" si="44"/>
        <v>0</v>
      </c>
      <c r="S208" s="30">
        <f t="shared" si="45"/>
        <v>0</v>
      </c>
      <c r="T208" s="30">
        <f t="shared" si="46"/>
        <v>0</v>
      </c>
      <c r="U208" s="30">
        <f t="shared" si="47"/>
        <v>0</v>
      </c>
      <c r="V208" s="30">
        <f t="shared" si="48"/>
        <v>0</v>
      </c>
      <c r="W208" s="30">
        <f t="shared" si="49"/>
        <v>0</v>
      </c>
      <c r="X208" s="30">
        <f t="shared" si="50"/>
        <v>0</v>
      </c>
      <c r="Y208" s="30">
        <f t="shared" si="51"/>
        <v>0</v>
      </c>
      <c r="Z208" s="30">
        <f t="shared" si="52"/>
        <v>0</v>
      </c>
      <c r="AA208" s="30">
        <f t="shared" si="53"/>
        <v>0</v>
      </c>
      <c r="AB208" s="30">
        <f t="shared" si="54"/>
        <v>0</v>
      </c>
      <c r="AC208" s="30">
        <f t="shared" si="55"/>
        <v>0</v>
      </c>
      <c r="AD208" s="40">
        <f t="shared" si="56"/>
        <v>0</v>
      </c>
    </row>
    <row r="209" spans="1:30" ht="15.75">
      <c r="A209" s="29">
        <v>1718</v>
      </c>
      <c r="Q209" s="30">
        <f t="shared" si="43"/>
        <v>0</v>
      </c>
      <c r="R209" s="30">
        <f t="shared" si="44"/>
        <v>0</v>
      </c>
      <c r="S209" s="30">
        <f t="shared" si="45"/>
        <v>0</v>
      </c>
      <c r="T209" s="30">
        <f t="shared" si="46"/>
        <v>0</v>
      </c>
      <c r="U209" s="30">
        <f t="shared" si="47"/>
        <v>0</v>
      </c>
      <c r="V209" s="30">
        <f t="shared" si="48"/>
        <v>0</v>
      </c>
      <c r="W209" s="30">
        <f t="shared" si="49"/>
        <v>0</v>
      </c>
      <c r="X209" s="30">
        <f t="shared" si="50"/>
        <v>0</v>
      </c>
      <c r="Y209" s="30">
        <f t="shared" si="51"/>
        <v>0</v>
      </c>
      <c r="Z209" s="30">
        <f t="shared" si="52"/>
        <v>0</v>
      </c>
      <c r="AA209" s="30">
        <f t="shared" si="53"/>
        <v>0</v>
      </c>
      <c r="AB209" s="30">
        <f t="shared" si="54"/>
        <v>0</v>
      </c>
      <c r="AC209" s="30">
        <f t="shared" si="55"/>
        <v>0</v>
      </c>
      <c r="AD209" s="40">
        <f t="shared" si="56"/>
        <v>0</v>
      </c>
    </row>
    <row r="210" spans="1:30" ht="15.75">
      <c r="A210" s="29">
        <v>1719</v>
      </c>
      <c r="Q210" s="30">
        <f t="shared" si="43"/>
        <v>0</v>
      </c>
      <c r="R210" s="30">
        <f t="shared" si="44"/>
        <v>0</v>
      </c>
      <c r="S210" s="30">
        <f t="shared" si="45"/>
        <v>0</v>
      </c>
      <c r="T210" s="30">
        <f t="shared" si="46"/>
        <v>0</v>
      </c>
      <c r="U210" s="30">
        <f t="shared" si="47"/>
        <v>0</v>
      </c>
      <c r="V210" s="30">
        <f t="shared" si="48"/>
        <v>0</v>
      </c>
      <c r="W210" s="30">
        <f t="shared" si="49"/>
        <v>0</v>
      </c>
      <c r="X210" s="30">
        <f t="shared" si="50"/>
        <v>0</v>
      </c>
      <c r="Y210" s="30">
        <f t="shared" si="51"/>
        <v>0</v>
      </c>
      <c r="Z210" s="30">
        <f t="shared" si="52"/>
        <v>0</v>
      </c>
      <c r="AA210" s="30">
        <f t="shared" si="53"/>
        <v>0</v>
      </c>
      <c r="AB210" s="30">
        <f t="shared" si="54"/>
        <v>0</v>
      </c>
      <c r="AC210" s="30">
        <f t="shared" si="55"/>
        <v>0</v>
      </c>
      <c r="AD210" s="40">
        <f t="shared" si="56"/>
        <v>0</v>
      </c>
    </row>
    <row r="211" spans="1:30" ht="15.75">
      <c r="A211" s="29">
        <v>1720</v>
      </c>
      <c r="J211" s="30">
        <v>1.024</v>
      </c>
      <c r="Q211" s="30">
        <f t="shared" si="43"/>
        <v>0</v>
      </c>
      <c r="R211" s="30">
        <f t="shared" si="44"/>
        <v>0</v>
      </c>
      <c r="S211" s="30">
        <f t="shared" si="45"/>
        <v>0</v>
      </c>
      <c r="T211" s="30">
        <f t="shared" si="46"/>
        <v>0</v>
      </c>
      <c r="U211" s="30">
        <f t="shared" si="47"/>
        <v>0</v>
      </c>
      <c r="V211" s="30">
        <f t="shared" si="48"/>
        <v>0</v>
      </c>
      <c r="W211" s="30">
        <f t="shared" si="49"/>
        <v>0</v>
      </c>
      <c r="X211" s="30">
        <f t="shared" si="50"/>
        <v>0</v>
      </c>
      <c r="Y211" s="30">
        <f t="shared" si="51"/>
        <v>1.8285714285714285</v>
      </c>
      <c r="Z211" s="30">
        <f t="shared" si="52"/>
        <v>0</v>
      </c>
      <c r="AA211" s="30">
        <f t="shared" si="53"/>
        <v>0</v>
      </c>
      <c r="AB211" s="30">
        <f t="shared" si="54"/>
        <v>0</v>
      </c>
      <c r="AC211" s="30">
        <f t="shared" si="55"/>
        <v>0</v>
      </c>
      <c r="AD211" s="40">
        <f t="shared" si="56"/>
        <v>0</v>
      </c>
    </row>
    <row r="212" spans="1:30" ht="15.75">
      <c r="A212" s="29">
        <v>1721</v>
      </c>
      <c r="C212" s="30">
        <v>0.587</v>
      </c>
      <c r="J212" s="30">
        <v>0.945</v>
      </c>
      <c r="Q212" s="30">
        <f t="shared" si="43"/>
        <v>0</v>
      </c>
      <c r="R212" s="30">
        <f t="shared" si="44"/>
        <v>1.0482142857142855</v>
      </c>
      <c r="S212" s="30">
        <f t="shared" si="45"/>
        <v>0</v>
      </c>
      <c r="T212" s="30">
        <f t="shared" si="46"/>
        <v>0</v>
      </c>
      <c r="U212" s="30">
        <f t="shared" si="47"/>
        <v>0</v>
      </c>
      <c r="V212" s="30">
        <f t="shared" si="48"/>
        <v>0</v>
      </c>
      <c r="W212" s="30">
        <f t="shared" si="49"/>
        <v>0</v>
      </c>
      <c r="X212" s="30">
        <f t="shared" si="50"/>
        <v>0</v>
      </c>
      <c r="Y212" s="30">
        <f t="shared" si="51"/>
        <v>1.6874999999999998</v>
      </c>
      <c r="Z212" s="30">
        <f t="shared" si="52"/>
        <v>0</v>
      </c>
      <c r="AA212" s="30">
        <f t="shared" si="53"/>
        <v>0</v>
      </c>
      <c r="AB212" s="30">
        <f t="shared" si="54"/>
        <v>0</v>
      </c>
      <c r="AC212" s="30">
        <f t="shared" si="55"/>
        <v>0</v>
      </c>
      <c r="AD212" s="40">
        <f t="shared" si="56"/>
        <v>0</v>
      </c>
    </row>
    <row r="213" spans="1:30" ht="15.75">
      <c r="A213" s="29">
        <v>1722</v>
      </c>
      <c r="J213" s="30">
        <v>0.787</v>
      </c>
      <c r="Q213" s="30">
        <f t="shared" si="43"/>
        <v>0</v>
      </c>
      <c r="R213" s="30">
        <f t="shared" si="44"/>
        <v>0</v>
      </c>
      <c r="S213" s="30">
        <f t="shared" si="45"/>
        <v>0</v>
      </c>
      <c r="T213" s="30">
        <f t="shared" si="46"/>
        <v>0</v>
      </c>
      <c r="U213" s="30">
        <f t="shared" si="47"/>
        <v>0</v>
      </c>
      <c r="V213" s="30">
        <f t="shared" si="48"/>
        <v>0</v>
      </c>
      <c r="W213" s="30">
        <f t="shared" si="49"/>
        <v>0</v>
      </c>
      <c r="X213" s="30">
        <f t="shared" si="50"/>
        <v>0</v>
      </c>
      <c r="Y213" s="30">
        <f t="shared" si="51"/>
        <v>1.4053571428571427</v>
      </c>
      <c r="Z213" s="30">
        <f t="shared" si="52"/>
        <v>0</v>
      </c>
      <c r="AA213" s="30">
        <f t="shared" si="53"/>
        <v>0</v>
      </c>
      <c r="AB213" s="30">
        <f t="shared" si="54"/>
        <v>0</v>
      </c>
      <c r="AC213" s="30">
        <f t="shared" si="55"/>
        <v>0</v>
      </c>
      <c r="AD213" s="40">
        <f t="shared" si="56"/>
        <v>0</v>
      </c>
    </row>
    <row r="214" spans="1:30" ht="15.75">
      <c r="A214" s="29">
        <v>1723</v>
      </c>
      <c r="C214" s="30">
        <v>2.127</v>
      </c>
      <c r="Q214" s="30">
        <f t="shared" si="43"/>
        <v>0</v>
      </c>
      <c r="R214" s="30">
        <f t="shared" si="44"/>
        <v>3.798214285714285</v>
      </c>
      <c r="S214" s="30">
        <f t="shared" si="45"/>
        <v>0</v>
      </c>
      <c r="T214" s="30">
        <f t="shared" si="46"/>
        <v>0</v>
      </c>
      <c r="U214" s="30">
        <f t="shared" si="47"/>
        <v>0</v>
      </c>
      <c r="V214" s="30">
        <f t="shared" si="48"/>
        <v>0</v>
      </c>
      <c r="W214" s="30">
        <f t="shared" si="49"/>
        <v>0</v>
      </c>
      <c r="X214" s="30">
        <f t="shared" si="50"/>
        <v>0</v>
      </c>
      <c r="Y214" s="30">
        <f t="shared" si="51"/>
        <v>0</v>
      </c>
      <c r="Z214" s="30">
        <f t="shared" si="52"/>
        <v>0</v>
      </c>
      <c r="AA214" s="30">
        <f t="shared" si="53"/>
        <v>0</v>
      </c>
      <c r="AB214" s="30">
        <f t="shared" si="54"/>
        <v>0</v>
      </c>
      <c r="AC214" s="30">
        <f t="shared" si="55"/>
        <v>0</v>
      </c>
      <c r="AD214" s="40">
        <f t="shared" si="56"/>
        <v>0</v>
      </c>
    </row>
    <row r="215" spans="1:30" ht="15.75">
      <c r="A215" s="29">
        <v>1724</v>
      </c>
      <c r="C215" s="30">
        <v>2.127</v>
      </c>
      <c r="Q215" s="30">
        <f t="shared" si="43"/>
        <v>0</v>
      </c>
      <c r="R215" s="30">
        <f t="shared" si="44"/>
        <v>3.798214285714285</v>
      </c>
      <c r="S215" s="30">
        <f t="shared" si="45"/>
        <v>0</v>
      </c>
      <c r="T215" s="30">
        <f t="shared" si="46"/>
        <v>0</v>
      </c>
      <c r="U215" s="30">
        <f t="shared" si="47"/>
        <v>0</v>
      </c>
      <c r="V215" s="30">
        <f t="shared" si="48"/>
        <v>0</v>
      </c>
      <c r="W215" s="30">
        <f t="shared" si="49"/>
        <v>0</v>
      </c>
      <c r="X215" s="30">
        <f t="shared" si="50"/>
        <v>0</v>
      </c>
      <c r="Y215" s="30">
        <f t="shared" si="51"/>
        <v>0</v>
      </c>
      <c r="Z215" s="30">
        <f t="shared" si="52"/>
        <v>0</v>
      </c>
      <c r="AA215" s="30">
        <f t="shared" si="53"/>
        <v>0</v>
      </c>
      <c r="AB215" s="30">
        <f t="shared" si="54"/>
        <v>0</v>
      </c>
      <c r="AC215" s="30">
        <f t="shared" si="55"/>
        <v>0</v>
      </c>
      <c r="AD215" s="40">
        <f t="shared" si="56"/>
        <v>0</v>
      </c>
    </row>
    <row r="216" spans="1:30" ht="15.75">
      <c r="A216" s="29">
        <v>1725</v>
      </c>
      <c r="C216" s="30">
        <v>0.69</v>
      </c>
      <c r="Q216" s="30">
        <f t="shared" si="43"/>
        <v>0</v>
      </c>
      <c r="R216" s="30">
        <f t="shared" si="44"/>
        <v>1.232142857142857</v>
      </c>
      <c r="S216" s="30">
        <f t="shared" si="45"/>
        <v>0</v>
      </c>
      <c r="T216" s="30">
        <f t="shared" si="46"/>
        <v>0</v>
      </c>
      <c r="U216" s="30">
        <f t="shared" si="47"/>
        <v>0</v>
      </c>
      <c r="V216" s="30">
        <f t="shared" si="48"/>
        <v>0</v>
      </c>
      <c r="W216" s="30">
        <f t="shared" si="49"/>
        <v>0</v>
      </c>
      <c r="X216" s="30">
        <f t="shared" si="50"/>
        <v>0</v>
      </c>
      <c r="Y216" s="30">
        <f t="shared" si="51"/>
        <v>0</v>
      </c>
      <c r="Z216" s="30">
        <f t="shared" si="52"/>
        <v>0</v>
      </c>
      <c r="AA216" s="30">
        <f t="shared" si="53"/>
        <v>0</v>
      </c>
      <c r="AB216" s="30">
        <f t="shared" si="54"/>
        <v>0</v>
      </c>
      <c r="AC216" s="30">
        <f t="shared" si="55"/>
        <v>0</v>
      </c>
      <c r="AD216" s="40">
        <f t="shared" si="56"/>
        <v>0</v>
      </c>
    </row>
    <row r="217" spans="1:30" ht="15.75">
      <c r="A217" s="29">
        <v>1726</v>
      </c>
      <c r="C217" s="30">
        <v>0.866</v>
      </c>
      <c r="Q217" s="30">
        <f t="shared" si="43"/>
        <v>0</v>
      </c>
      <c r="R217" s="30">
        <f t="shared" si="44"/>
        <v>1.5464285714285713</v>
      </c>
      <c r="S217" s="30">
        <f t="shared" si="45"/>
        <v>0</v>
      </c>
      <c r="T217" s="30">
        <f t="shared" si="46"/>
        <v>0</v>
      </c>
      <c r="U217" s="30">
        <f t="shared" si="47"/>
        <v>0</v>
      </c>
      <c r="V217" s="30">
        <f t="shared" si="48"/>
        <v>0</v>
      </c>
      <c r="W217" s="30">
        <f t="shared" si="49"/>
        <v>0</v>
      </c>
      <c r="X217" s="30">
        <f t="shared" si="50"/>
        <v>0</v>
      </c>
      <c r="Y217" s="30">
        <f t="shared" si="51"/>
        <v>0</v>
      </c>
      <c r="Z217" s="30">
        <f t="shared" si="52"/>
        <v>0</v>
      </c>
      <c r="AA217" s="30">
        <f t="shared" si="53"/>
        <v>0</v>
      </c>
      <c r="AB217" s="30">
        <f t="shared" si="54"/>
        <v>0</v>
      </c>
      <c r="AC217" s="30">
        <f t="shared" si="55"/>
        <v>0</v>
      </c>
      <c r="AD217" s="40">
        <f t="shared" si="56"/>
        <v>0</v>
      </c>
    </row>
    <row r="218" spans="1:30" ht="15.75">
      <c r="A218" s="29">
        <v>1727</v>
      </c>
      <c r="J218" s="30">
        <v>0.63</v>
      </c>
      <c r="Q218" s="30">
        <f t="shared" si="43"/>
        <v>0</v>
      </c>
      <c r="R218" s="30">
        <f t="shared" si="44"/>
        <v>0</v>
      </c>
      <c r="S218" s="30">
        <f t="shared" si="45"/>
        <v>0</v>
      </c>
      <c r="T218" s="30">
        <f t="shared" si="46"/>
        <v>0</v>
      </c>
      <c r="U218" s="30">
        <f t="shared" si="47"/>
        <v>0</v>
      </c>
      <c r="V218" s="30">
        <f t="shared" si="48"/>
        <v>0</v>
      </c>
      <c r="W218" s="30">
        <f t="shared" si="49"/>
        <v>0</v>
      </c>
      <c r="X218" s="30">
        <f t="shared" si="50"/>
        <v>0</v>
      </c>
      <c r="Y218" s="30">
        <f t="shared" si="51"/>
        <v>1.125</v>
      </c>
      <c r="Z218" s="30">
        <f t="shared" si="52"/>
        <v>0</v>
      </c>
      <c r="AA218" s="30">
        <f t="shared" si="53"/>
        <v>0</v>
      </c>
      <c r="AB218" s="30">
        <f t="shared" si="54"/>
        <v>0</v>
      </c>
      <c r="AC218" s="30">
        <f t="shared" si="55"/>
        <v>0</v>
      </c>
      <c r="AD218" s="40">
        <f t="shared" si="56"/>
        <v>0</v>
      </c>
    </row>
    <row r="219" spans="1:30" ht="15.75">
      <c r="A219" s="29">
        <v>1728</v>
      </c>
      <c r="Q219" s="30">
        <f t="shared" si="43"/>
        <v>0</v>
      </c>
      <c r="R219" s="30">
        <f t="shared" si="44"/>
        <v>0</v>
      </c>
      <c r="S219" s="30">
        <f t="shared" si="45"/>
        <v>0</v>
      </c>
      <c r="T219" s="30">
        <f t="shared" si="46"/>
        <v>0</v>
      </c>
      <c r="U219" s="30">
        <f t="shared" si="47"/>
        <v>0</v>
      </c>
      <c r="V219" s="30">
        <f t="shared" si="48"/>
        <v>0</v>
      </c>
      <c r="W219" s="30">
        <f t="shared" si="49"/>
        <v>0</v>
      </c>
      <c r="X219" s="30">
        <f t="shared" si="50"/>
        <v>0</v>
      </c>
      <c r="Y219" s="30">
        <f t="shared" si="51"/>
        <v>0</v>
      </c>
      <c r="Z219" s="30">
        <f t="shared" si="52"/>
        <v>0</v>
      </c>
      <c r="AA219" s="30">
        <f t="shared" si="53"/>
        <v>0</v>
      </c>
      <c r="AB219" s="30">
        <f t="shared" si="54"/>
        <v>0</v>
      </c>
      <c r="AC219" s="30">
        <f t="shared" si="55"/>
        <v>0</v>
      </c>
      <c r="AD219" s="40">
        <f t="shared" si="56"/>
        <v>0</v>
      </c>
    </row>
    <row r="220" spans="1:30" ht="15.75">
      <c r="A220" s="29">
        <v>1729</v>
      </c>
      <c r="Q220" s="30">
        <f t="shared" si="43"/>
        <v>0</v>
      </c>
      <c r="R220" s="30">
        <f t="shared" si="44"/>
        <v>0</v>
      </c>
      <c r="S220" s="30">
        <f t="shared" si="45"/>
        <v>0</v>
      </c>
      <c r="T220" s="30">
        <f t="shared" si="46"/>
        <v>0</v>
      </c>
      <c r="U220" s="30">
        <f t="shared" si="47"/>
        <v>0</v>
      </c>
      <c r="V220" s="30">
        <f t="shared" si="48"/>
        <v>0</v>
      </c>
      <c r="W220" s="30">
        <f t="shared" si="49"/>
        <v>0</v>
      </c>
      <c r="X220" s="30">
        <f t="shared" si="50"/>
        <v>0</v>
      </c>
      <c r="Y220" s="30">
        <f t="shared" si="51"/>
        <v>0</v>
      </c>
      <c r="Z220" s="30">
        <f t="shared" si="52"/>
        <v>0</v>
      </c>
      <c r="AA220" s="30">
        <f t="shared" si="53"/>
        <v>0</v>
      </c>
      <c r="AB220" s="30">
        <f t="shared" si="54"/>
        <v>0</v>
      </c>
      <c r="AC220" s="30">
        <f t="shared" si="55"/>
        <v>0</v>
      </c>
      <c r="AD220" s="40">
        <f t="shared" si="56"/>
        <v>0</v>
      </c>
    </row>
    <row r="221" spans="1:30" ht="15.75">
      <c r="A221" s="29">
        <v>1730</v>
      </c>
      <c r="J221" s="30">
        <v>0.787</v>
      </c>
      <c r="Q221" s="30">
        <f t="shared" si="43"/>
        <v>0</v>
      </c>
      <c r="R221" s="30">
        <f t="shared" si="44"/>
        <v>0</v>
      </c>
      <c r="S221" s="30">
        <f t="shared" si="45"/>
        <v>0</v>
      </c>
      <c r="T221" s="30">
        <f t="shared" si="46"/>
        <v>0</v>
      </c>
      <c r="U221" s="30">
        <f t="shared" si="47"/>
        <v>0</v>
      </c>
      <c r="V221" s="30">
        <f t="shared" si="48"/>
        <v>0</v>
      </c>
      <c r="W221" s="30">
        <f t="shared" si="49"/>
        <v>0</v>
      </c>
      <c r="X221" s="30">
        <f t="shared" si="50"/>
        <v>0</v>
      </c>
      <c r="Y221" s="30">
        <f t="shared" si="51"/>
        <v>1.4053571428571427</v>
      </c>
      <c r="Z221" s="30">
        <f t="shared" si="52"/>
        <v>0</v>
      </c>
      <c r="AA221" s="30">
        <f t="shared" si="53"/>
        <v>0</v>
      </c>
      <c r="AB221" s="30">
        <f t="shared" si="54"/>
        <v>0</v>
      </c>
      <c r="AC221" s="30">
        <f t="shared" si="55"/>
        <v>0</v>
      </c>
      <c r="AD221" s="40">
        <f t="shared" si="56"/>
        <v>0</v>
      </c>
    </row>
    <row r="222" spans="1:30" ht="15.75">
      <c r="A222" s="29">
        <v>1731</v>
      </c>
      <c r="J222" s="30">
        <v>0.787</v>
      </c>
      <c r="Q222" s="30">
        <f t="shared" si="43"/>
        <v>0</v>
      </c>
      <c r="R222" s="30">
        <f t="shared" si="44"/>
        <v>0</v>
      </c>
      <c r="S222" s="30">
        <f t="shared" si="45"/>
        <v>0</v>
      </c>
      <c r="T222" s="30">
        <f t="shared" si="46"/>
        <v>0</v>
      </c>
      <c r="U222" s="30">
        <f t="shared" si="47"/>
        <v>0</v>
      </c>
      <c r="V222" s="30">
        <f t="shared" si="48"/>
        <v>0</v>
      </c>
      <c r="W222" s="30">
        <f t="shared" si="49"/>
        <v>0</v>
      </c>
      <c r="X222" s="30">
        <f t="shared" si="50"/>
        <v>0</v>
      </c>
      <c r="Y222" s="30">
        <f t="shared" si="51"/>
        <v>1.4053571428571427</v>
      </c>
      <c r="Z222" s="30">
        <f t="shared" si="52"/>
        <v>0</v>
      </c>
      <c r="AA222" s="30">
        <f t="shared" si="53"/>
        <v>0</v>
      </c>
      <c r="AB222" s="30">
        <f t="shared" si="54"/>
        <v>0</v>
      </c>
      <c r="AC222" s="30">
        <f t="shared" si="55"/>
        <v>0</v>
      </c>
      <c r="AD222" s="40">
        <f t="shared" si="56"/>
        <v>0</v>
      </c>
    </row>
    <row r="223" spans="1:30" ht="15.75">
      <c r="A223" s="29">
        <v>1732</v>
      </c>
      <c r="Q223" s="30">
        <f t="shared" si="43"/>
        <v>0</v>
      </c>
      <c r="R223" s="30">
        <f t="shared" si="44"/>
        <v>0</v>
      </c>
      <c r="S223" s="30">
        <f t="shared" si="45"/>
        <v>0</v>
      </c>
      <c r="T223" s="30">
        <f t="shared" si="46"/>
        <v>0</v>
      </c>
      <c r="U223" s="30">
        <f t="shared" si="47"/>
        <v>0</v>
      </c>
      <c r="V223" s="30">
        <f t="shared" si="48"/>
        <v>0</v>
      </c>
      <c r="W223" s="30">
        <f t="shared" si="49"/>
        <v>0</v>
      </c>
      <c r="X223" s="30">
        <f t="shared" si="50"/>
        <v>0</v>
      </c>
      <c r="Y223" s="30">
        <f t="shared" si="51"/>
        <v>0</v>
      </c>
      <c r="Z223" s="30">
        <f t="shared" si="52"/>
        <v>0</v>
      </c>
      <c r="AA223" s="30">
        <f t="shared" si="53"/>
        <v>0</v>
      </c>
      <c r="AB223" s="30">
        <f t="shared" si="54"/>
        <v>0</v>
      </c>
      <c r="AC223" s="30">
        <f t="shared" si="55"/>
        <v>0</v>
      </c>
      <c r="AD223" s="40">
        <f t="shared" si="56"/>
        <v>0</v>
      </c>
    </row>
    <row r="224" spans="1:30" ht="15.75">
      <c r="A224" s="29">
        <v>1733</v>
      </c>
      <c r="Q224" s="30">
        <f t="shared" si="43"/>
        <v>0</v>
      </c>
      <c r="R224" s="30">
        <f t="shared" si="44"/>
        <v>0</v>
      </c>
      <c r="S224" s="30">
        <f t="shared" si="45"/>
        <v>0</v>
      </c>
      <c r="T224" s="30">
        <f t="shared" si="46"/>
        <v>0</v>
      </c>
      <c r="U224" s="30">
        <f t="shared" si="47"/>
        <v>0</v>
      </c>
      <c r="V224" s="30">
        <f t="shared" si="48"/>
        <v>0</v>
      </c>
      <c r="W224" s="30">
        <f t="shared" si="49"/>
        <v>0</v>
      </c>
      <c r="X224" s="30">
        <f t="shared" si="50"/>
        <v>0</v>
      </c>
      <c r="Y224" s="30">
        <f t="shared" si="51"/>
        <v>0</v>
      </c>
      <c r="Z224" s="30">
        <f t="shared" si="52"/>
        <v>0</v>
      </c>
      <c r="AA224" s="30">
        <f t="shared" si="53"/>
        <v>0</v>
      </c>
      <c r="AB224" s="30">
        <f t="shared" si="54"/>
        <v>0</v>
      </c>
      <c r="AC224" s="30">
        <f t="shared" si="55"/>
        <v>0</v>
      </c>
      <c r="AD224" s="40">
        <f t="shared" si="56"/>
        <v>0</v>
      </c>
    </row>
    <row r="225" spans="1:30" ht="15.75">
      <c r="A225" s="29">
        <v>1734</v>
      </c>
      <c r="Q225" s="30">
        <f t="shared" si="43"/>
        <v>0</v>
      </c>
      <c r="R225" s="30">
        <f t="shared" si="44"/>
        <v>0</v>
      </c>
      <c r="S225" s="30">
        <f t="shared" si="45"/>
        <v>0</v>
      </c>
      <c r="T225" s="30">
        <f t="shared" si="46"/>
        <v>0</v>
      </c>
      <c r="U225" s="30">
        <f t="shared" si="47"/>
        <v>0</v>
      </c>
      <c r="V225" s="30">
        <f t="shared" si="48"/>
        <v>0</v>
      </c>
      <c r="W225" s="30">
        <f t="shared" si="49"/>
        <v>0</v>
      </c>
      <c r="X225" s="30">
        <f t="shared" si="50"/>
        <v>0</v>
      </c>
      <c r="Y225" s="30">
        <f t="shared" si="51"/>
        <v>0</v>
      </c>
      <c r="Z225" s="30">
        <f t="shared" si="52"/>
        <v>0</v>
      </c>
      <c r="AA225" s="30">
        <f t="shared" si="53"/>
        <v>0</v>
      </c>
      <c r="AB225" s="30">
        <f t="shared" si="54"/>
        <v>0</v>
      </c>
      <c r="AC225" s="30">
        <f t="shared" si="55"/>
        <v>0</v>
      </c>
      <c r="AD225" s="40">
        <f t="shared" si="56"/>
        <v>0</v>
      </c>
    </row>
    <row r="226" spans="1:30" ht="15.75">
      <c r="A226" s="29">
        <v>1735</v>
      </c>
      <c r="Q226" s="30">
        <f t="shared" si="43"/>
        <v>0</v>
      </c>
      <c r="R226" s="30">
        <f t="shared" si="44"/>
        <v>0</v>
      </c>
      <c r="S226" s="30">
        <f t="shared" si="45"/>
        <v>0</v>
      </c>
      <c r="T226" s="30">
        <f t="shared" si="46"/>
        <v>0</v>
      </c>
      <c r="U226" s="30">
        <f t="shared" si="47"/>
        <v>0</v>
      </c>
      <c r="V226" s="30">
        <f t="shared" si="48"/>
        <v>0</v>
      </c>
      <c r="W226" s="30">
        <f t="shared" si="49"/>
        <v>0</v>
      </c>
      <c r="X226" s="30">
        <f t="shared" si="50"/>
        <v>0</v>
      </c>
      <c r="Y226" s="30">
        <f t="shared" si="51"/>
        <v>0</v>
      </c>
      <c r="Z226" s="30">
        <f t="shared" si="52"/>
        <v>0</v>
      </c>
      <c r="AA226" s="30">
        <f t="shared" si="53"/>
        <v>0</v>
      </c>
      <c r="AB226" s="30">
        <f t="shared" si="54"/>
        <v>0</v>
      </c>
      <c r="AC226" s="30">
        <f t="shared" si="55"/>
        <v>0</v>
      </c>
      <c r="AD226" s="40">
        <f t="shared" si="56"/>
        <v>0</v>
      </c>
    </row>
    <row r="227" spans="1:30" ht="15.75">
      <c r="A227" s="29">
        <v>1736</v>
      </c>
      <c r="Q227" s="30">
        <f t="shared" si="43"/>
        <v>0</v>
      </c>
      <c r="R227" s="30">
        <f t="shared" si="44"/>
        <v>0</v>
      </c>
      <c r="S227" s="30">
        <f t="shared" si="45"/>
        <v>0</v>
      </c>
      <c r="T227" s="30">
        <f t="shared" si="46"/>
        <v>0</v>
      </c>
      <c r="U227" s="30">
        <f t="shared" si="47"/>
        <v>0</v>
      </c>
      <c r="V227" s="30">
        <f t="shared" si="48"/>
        <v>0</v>
      </c>
      <c r="W227" s="30">
        <f t="shared" si="49"/>
        <v>0</v>
      </c>
      <c r="X227" s="30">
        <f t="shared" si="50"/>
        <v>0</v>
      </c>
      <c r="Y227" s="30">
        <f t="shared" si="51"/>
        <v>0</v>
      </c>
      <c r="Z227" s="30">
        <f t="shared" si="52"/>
        <v>0</v>
      </c>
      <c r="AA227" s="30">
        <f t="shared" si="53"/>
        <v>0</v>
      </c>
      <c r="AB227" s="30">
        <f t="shared" si="54"/>
        <v>0</v>
      </c>
      <c r="AC227" s="30">
        <f t="shared" si="55"/>
        <v>0</v>
      </c>
      <c r="AD227" s="40">
        <f t="shared" si="56"/>
        <v>0</v>
      </c>
    </row>
    <row r="228" spans="1:30" ht="15.75">
      <c r="A228" s="29">
        <v>1737</v>
      </c>
      <c r="Q228" s="30">
        <f t="shared" si="43"/>
        <v>0</v>
      </c>
      <c r="R228" s="30">
        <f t="shared" si="44"/>
        <v>0</v>
      </c>
      <c r="S228" s="30">
        <f t="shared" si="45"/>
        <v>0</v>
      </c>
      <c r="T228" s="30">
        <f t="shared" si="46"/>
        <v>0</v>
      </c>
      <c r="U228" s="30">
        <f t="shared" si="47"/>
        <v>0</v>
      </c>
      <c r="V228" s="30">
        <f t="shared" si="48"/>
        <v>0</v>
      </c>
      <c r="W228" s="30">
        <f t="shared" si="49"/>
        <v>0</v>
      </c>
      <c r="X228" s="30">
        <f t="shared" si="50"/>
        <v>0</v>
      </c>
      <c r="Y228" s="30">
        <f t="shared" si="51"/>
        <v>0</v>
      </c>
      <c r="Z228" s="30">
        <f t="shared" si="52"/>
        <v>0</v>
      </c>
      <c r="AA228" s="30">
        <f t="shared" si="53"/>
        <v>0</v>
      </c>
      <c r="AB228" s="30">
        <f t="shared" si="54"/>
        <v>0</v>
      </c>
      <c r="AC228" s="30">
        <f t="shared" si="55"/>
        <v>0</v>
      </c>
      <c r="AD228" s="40">
        <f t="shared" si="56"/>
        <v>0</v>
      </c>
    </row>
    <row r="229" spans="1:30" ht="15.75">
      <c r="A229" s="29">
        <v>1738</v>
      </c>
      <c r="C229" s="30">
        <v>0.945</v>
      </c>
      <c r="J229" s="30">
        <v>0.866</v>
      </c>
      <c r="Q229" s="30">
        <f t="shared" si="43"/>
        <v>0</v>
      </c>
      <c r="R229" s="30">
        <f t="shared" si="44"/>
        <v>1.6874999999999998</v>
      </c>
      <c r="S229" s="30">
        <f t="shared" si="45"/>
        <v>0</v>
      </c>
      <c r="T229" s="30">
        <f t="shared" si="46"/>
        <v>0</v>
      </c>
      <c r="U229" s="30">
        <f t="shared" si="47"/>
        <v>0</v>
      </c>
      <c r="V229" s="30">
        <f t="shared" si="48"/>
        <v>0</v>
      </c>
      <c r="W229" s="30">
        <f t="shared" si="49"/>
        <v>0</v>
      </c>
      <c r="X229" s="30">
        <f t="shared" si="50"/>
        <v>0</v>
      </c>
      <c r="Y229" s="30">
        <f t="shared" si="51"/>
        <v>1.5464285714285713</v>
      </c>
      <c r="Z229" s="30">
        <f t="shared" si="52"/>
        <v>0</v>
      </c>
      <c r="AA229" s="30">
        <f t="shared" si="53"/>
        <v>0</v>
      </c>
      <c r="AB229" s="30">
        <f t="shared" si="54"/>
        <v>0</v>
      </c>
      <c r="AC229" s="30">
        <f t="shared" si="55"/>
        <v>0</v>
      </c>
      <c r="AD229" s="40">
        <f t="shared" si="56"/>
        <v>0</v>
      </c>
    </row>
    <row r="230" spans="1:30" ht="15.75">
      <c r="A230" s="29">
        <v>1739</v>
      </c>
      <c r="N230" s="30">
        <v>2.363</v>
      </c>
      <c r="Q230" s="30">
        <f t="shared" si="43"/>
        <v>0</v>
      </c>
      <c r="R230" s="30">
        <f t="shared" si="44"/>
        <v>0</v>
      </c>
      <c r="S230" s="30">
        <f t="shared" si="45"/>
        <v>0</v>
      </c>
      <c r="T230" s="30">
        <f t="shared" si="46"/>
        <v>0</v>
      </c>
      <c r="U230" s="30">
        <f t="shared" si="47"/>
        <v>0</v>
      </c>
      <c r="V230" s="30">
        <f t="shared" si="48"/>
        <v>0</v>
      </c>
      <c r="W230" s="30">
        <f t="shared" si="49"/>
        <v>0</v>
      </c>
      <c r="X230" s="30">
        <f t="shared" si="50"/>
        <v>0</v>
      </c>
      <c r="Y230" s="30">
        <f t="shared" si="51"/>
        <v>0</v>
      </c>
      <c r="Z230" s="30">
        <f t="shared" si="52"/>
        <v>0</v>
      </c>
      <c r="AA230" s="30">
        <f t="shared" si="53"/>
        <v>0</v>
      </c>
      <c r="AB230" s="30">
        <f t="shared" si="54"/>
        <v>0</v>
      </c>
      <c r="AC230" s="30">
        <f t="shared" si="55"/>
        <v>4.219642857142857</v>
      </c>
      <c r="AD230" s="40">
        <f t="shared" si="56"/>
        <v>0</v>
      </c>
    </row>
    <row r="231" spans="1:30" ht="15.75">
      <c r="A231" s="29">
        <v>1740</v>
      </c>
      <c r="Q231" s="30">
        <f t="shared" si="43"/>
        <v>0</v>
      </c>
      <c r="R231" s="30">
        <f t="shared" si="44"/>
        <v>0</v>
      </c>
      <c r="S231" s="30">
        <f t="shared" si="45"/>
        <v>0</v>
      </c>
      <c r="T231" s="30">
        <f t="shared" si="46"/>
        <v>0</v>
      </c>
      <c r="U231" s="30">
        <f t="shared" si="47"/>
        <v>0</v>
      </c>
      <c r="V231" s="30">
        <f t="shared" si="48"/>
        <v>0</v>
      </c>
      <c r="W231" s="30">
        <f t="shared" si="49"/>
        <v>0</v>
      </c>
      <c r="X231" s="30">
        <f t="shared" si="50"/>
        <v>0</v>
      </c>
      <c r="Y231" s="30">
        <f t="shared" si="51"/>
        <v>0</v>
      </c>
      <c r="Z231" s="30">
        <f t="shared" si="52"/>
        <v>0</v>
      </c>
      <c r="AA231" s="30">
        <f t="shared" si="53"/>
        <v>0</v>
      </c>
      <c r="AB231" s="30">
        <f t="shared" si="54"/>
        <v>0</v>
      </c>
      <c r="AC231" s="30">
        <f t="shared" si="55"/>
        <v>0</v>
      </c>
      <c r="AD231" s="40">
        <f t="shared" si="56"/>
        <v>0</v>
      </c>
    </row>
    <row r="232" spans="1:30" ht="15.75">
      <c r="A232" s="29">
        <v>1741</v>
      </c>
      <c r="C232" s="30">
        <v>1.103</v>
      </c>
      <c r="Q232" s="30">
        <f t="shared" si="43"/>
        <v>0</v>
      </c>
      <c r="R232" s="30">
        <f t="shared" si="44"/>
        <v>1.969642857142857</v>
      </c>
      <c r="S232" s="30">
        <f t="shared" si="45"/>
        <v>0</v>
      </c>
      <c r="T232" s="30">
        <f t="shared" si="46"/>
        <v>0</v>
      </c>
      <c r="U232" s="30">
        <f t="shared" si="47"/>
        <v>0</v>
      </c>
      <c r="V232" s="30">
        <f t="shared" si="48"/>
        <v>0</v>
      </c>
      <c r="W232" s="30">
        <f t="shared" si="49"/>
        <v>0</v>
      </c>
      <c r="X232" s="30">
        <f t="shared" si="50"/>
        <v>0</v>
      </c>
      <c r="Y232" s="30">
        <f t="shared" si="51"/>
        <v>0</v>
      </c>
      <c r="Z232" s="30">
        <f t="shared" si="52"/>
        <v>0</v>
      </c>
      <c r="AA232" s="30">
        <f t="shared" si="53"/>
        <v>0</v>
      </c>
      <c r="AB232" s="30">
        <f t="shared" si="54"/>
        <v>0</v>
      </c>
      <c r="AC232" s="30">
        <f t="shared" si="55"/>
        <v>0</v>
      </c>
      <c r="AD232" s="40">
        <f t="shared" si="56"/>
        <v>0</v>
      </c>
    </row>
    <row r="233" spans="1:30" ht="15.75">
      <c r="A233" s="29">
        <v>1742</v>
      </c>
      <c r="J233" s="30">
        <v>1.024</v>
      </c>
      <c r="Q233" s="30">
        <f t="shared" si="43"/>
        <v>0</v>
      </c>
      <c r="R233" s="30">
        <f t="shared" si="44"/>
        <v>0</v>
      </c>
      <c r="S233" s="30">
        <f t="shared" si="45"/>
        <v>0</v>
      </c>
      <c r="T233" s="30">
        <f t="shared" si="46"/>
        <v>0</v>
      </c>
      <c r="U233" s="30">
        <f t="shared" si="47"/>
        <v>0</v>
      </c>
      <c r="V233" s="30">
        <f t="shared" si="48"/>
        <v>0</v>
      </c>
      <c r="W233" s="30">
        <f t="shared" si="49"/>
        <v>0</v>
      </c>
      <c r="X233" s="30">
        <f t="shared" si="50"/>
        <v>0</v>
      </c>
      <c r="Y233" s="30">
        <f t="shared" si="51"/>
        <v>1.8285714285714285</v>
      </c>
      <c r="Z233" s="30">
        <f t="shared" si="52"/>
        <v>0</v>
      </c>
      <c r="AA233" s="30">
        <f t="shared" si="53"/>
        <v>0</v>
      </c>
      <c r="AB233" s="30">
        <f t="shared" si="54"/>
        <v>0</v>
      </c>
      <c r="AC233" s="30">
        <f t="shared" si="55"/>
        <v>0</v>
      </c>
      <c r="AD233" s="40">
        <f t="shared" si="56"/>
        <v>0</v>
      </c>
    </row>
    <row r="234" spans="1:30" ht="15.75">
      <c r="A234" s="29">
        <v>1743</v>
      </c>
      <c r="J234" s="30">
        <v>1.103</v>
      </c>
      <c r="Q234" s="30">
        <f t="shared" si="43"/>
        <v>0</v>
      </c>
      <c r="R234" s="30">
        <f t="shared" si="44"/>
        <v>0</v>
      </c>
      <c r="S234" s="30">
        <f t="shared" si="45"/>
        <v>0</v>
      </c>
      <c r="T234" s="30">
        <f t="shared" si="46"/>
        <v>0</v>
      </c>
      <c r="U234" s="30">
        <f t="shared" si="47"/>
        <v>0</v>
      </c>
      <c r="V234" s="30">
        <f t="shared" si="48"/>
        <v>0</v>
      </c>
      <c r="W234" s="30">
        <f t="shared" si="49"/>
        <v>0</v>
      </c>
      <c r="X234" s="30">
        <f t="shared" si="50"/>
        <v>0</v>
      </c>
      <c r="Y234" s="30">
        <f t="shared" si="51"/>
        <v>1.969642857142857</v>
      </c>
      <c r="Z234" s="30">
        <f t="shared" si="52"/>
        <v>0</v>
      </c>
      <c r="AA234" s="30">
        <f t="shared" si="53"/>
        <v>0</v>
      </c>
      <c r="AB234" s="30">
        <f t="shared" si="54"/>
        <v>0</v>
      </c>
      <c r="AC234" s="30">
        <f t="shared" si="55"/>
        <v>0</v>
      </c>
      <c r="AD234" s="40">
        <f t="shared" si="56"/>
        <v>0</v>
      </c>
    </row>
    <row r="235" spans="1:30" ht="15.75">
      <c r="A235" s="29">
        <v>1744</v>
      </c>
      <c r="J235" s="30">
        <v>1.103</v>
      </c>
      <c r="Q235" s="30">
        <f t="shared" si="43"/>
        <v>0</v>
      </c>
      <c r="R235" s="30">
        <f t="shared" si="44"/>
        <v>0</v>
      </c>
      <c r="S235" s="30">
        <f t="shared" si="45"/>
        <v>0</v>
      </c>
      <c r="T235" s="30">
        <f t="shared" si="46"/>
        <v>0</v>
      </c>
      <c r="U235" s="30">
        <f t="shared" si="47"/>
        <v>0</v>
      </c>
      <c r="V235" s="30">
        <f t="shared" si="48"/>
        <v>0</v>
      </c>
      <c r="W235" s="30">
        <f t="shared" si="49"/>
        <v>0</v>
      </c>
      <c r="X235" s="30">
        <f t="shared" si="50"/>
        <v>0</v>
      </c>
      <c r="Y235" s="30">
        <f t="shared" si="51"/>
        <v>1.969642857142857</v>
      </c>
      <c r="Z235" s="30">
        <f t="shared" si="52"/>
        <v>0</v>
      </c>
      <c r="AA235" s="30">
        <f t="shared" si="53"/>
        <v>0</v>
      </c>
      <c r="AB235" s="30">
        <f t="shared" si="54"/>
        <v>0</v>
      </c>
      <c r="AC235" s="30">
        <f t="shared" si="55"/>
        <v>0</v>
      </c>
      <c r="AD235" s="40">
        <f t="shared" si="56"/>
        <v>0</v>
      </c>
    </row>
    <row r="236" spans="1:30" ht="15.75">
      <c r="A236" s="29">
        <v>1745</v>
      </c>
      <c r="J236" s="30">
        <v>1.051</v>
      </c>
      <c r="Q236" s="30">
        <f t="shared" si="43"/>
        <v>0</v>
      </c>
      <c r="R236" s="30">
        <f t="shared" si="44"/>
        <v>0</v>
      </c>
      <c r="S236" s="30">
        <f t="shared" si="45"/>
        <v>0</v>
      </c>
      <c r="T236" s="30">
        <f t="shared" si="46"/>
        <v>0</v>
      </c>
      <c r="U236" s="30">
        <f t="shared" si="47"/>
        <v>0</v>
      </c>
      <c r="V236" s="30">
        <f t="shared" si="48"/>
        <v>0</v>
      </c>
      <c r="W236" s="30">
        <f t="shared" si="49"/>
        <v>0</v>
      </c>
      <c r="X236" s="30">
        <f t="shared" si="50"/>
        <v>0</v>
      </c>
      <c r="Y236" s="30">
        <f t="shared" si="51"/>
        <v>1.876785714285714</v>
      </c>
      <c r="Z236" s="30">
        <f t="shared" si="52"/>
        <v>0</v>
      </c>
      <c r="AA236" s="30">
        <f t="shared" si="53"/>
        <v>0</v>
      </c>
      <c r="AB236" s="30">
        <f t="shared" si="54"/>
        <v>0</v>
      </c>
      <c r="AC236" s="30">
        <f t="shared" si="55"/>
        <v>0</v>
      </c>
      <c r="AD236" s="40">
        <f t="shared" si="56"/>
        <v>0</v>
      </c>
    </row>
    <row r="237" spans="1:30" ht="15.75">
      <c r="A237" s="29">
        <v>1746</v>
      </c>
      <c r="Q237" s="30">
        <f t="shared" si="43"/>
        <v>0</v>
      </c>
      <c r="R237" s="30">
        <f t="shared" si="44"/>
        <v>0</v>
      </c>
      <c r="S237" s="30">
        <f t="shared" si="45"/>
        <v>0</v>
      </c>
      <c r="T237" s="30">
        <f t="shared" si="46"/>
        <v>0</v>
      </c>
      <c r="U237" s="30">
        <f t="shared" si="47"/>
        <v>0</v>
      </c>
      <c r="V237" s="30">
        <f t="shared" si="48"/>
        <v>0</v>
      </c>
      <c r="W237" s="30">
        <f t="shared" si="49"/>
        <v>0</v>
      </c>
      <c r="X237" s="30">
        <f t="shared" si="50"/>
        <v>0</v>
      </c>
      <c r="Y237" s="30">
        <f t="shared" si="51"/>
        <v>0</v>
      </c>
      <c r="Z237" s="30">
        <f t="shared" si="52"/>
        <v>0</v>
      </c>
      <c r="AA237" s="30">
        <f t="shared" si="53"/>
        <v>0</v>
      </c>
      <c r="AB237" s="30">
        <f t="shared" si="54"/>
        <v>0</v>
      </c>
      <c r="AC237" s="30">
        <f t="shared" si="55"/>
        <v>0</v>
      </c>
      <c r="AD237" s="40">
        <f t="shared" si="56"/>
        <v>0</v>
      </c>
    </row>
    <row r="238" spans="1:30" ht="15.75">
      <c r="A238" s="29">
        <v>1747</v>
      </c>
      <c r="Q238" s="30">
        <f t="shared" si="43"/>
        <v>0</v>
      </c>
      <c r="R238" s="30">
        <f t="shared" si="44"/>
        <v>0</v>
      </c>
      <c r="S238" s="30">
        <f t="shared" si="45"/>
        <v>0</v>
      </c>
      <c r="T238" s="30">
        <f t="shared" si="46"/>
        <v>0</v>
      </c>
      <c r="U238" s="30">
        <f t="shared" si="47"/>
        <v>0</v>
      </c>
      <c r="V238" s="30">
        <f t="shared" si="48"/>
        <v>0</v>
      </c>
      <c r="W238" s="30">
        <f t="shared" si="49"/>
        <v>0</v>
      </c>
      <c r="X238" s="30">
        <f t="shared" si="50"/>
        <v>0</v>
      </c>
      <c r="Y238" s="30">
        <f t="shared" si="51"/>
        <v>0</v>
      </c>
      <c r="Z238" s="30">
        <f t="shared" si="52"/>
        <v>0</v>
      </c>
      <c r="AA238" s="30">
        <f t="shared" si="53"/>
        <v>0</v>
      </c>
      <c r="AB238" s="30">
        <f t="shared" si="54"/>
        <v>0</v>
      </c>
      <c r="AC238" s="30">
        <f t="shared" si="55"/>
        <v>0</v>
      </c>
      <c r="AD238" s="40">
        <f t="shared" si="56"/>
        <v>0</v>
      </c>
    </row>
    <row r="239" spans="1:30" ht="15.75">
      <c r="A239" s="29">
        <v>1748</v>
      </c>
      <c r="Q239" s="30">
        <f t="shared" si="43"/>
        <v>0</v>
      </c>
      <c r="R239" s="30">
        <f t="shared" si="44"/>
        <v>0</v>
      </c>
      <c r="S239" s="30">
        <f t="shared" si="45"/>
        <v>0</v>
      </c>
      <c r="T239" s="30">
        <f t="shared" si="46"/>
        <v>0</v>
      </c>
      <c r="U239" s="30">
        <f t="shared" si="47"/>
        <v>0</v>
      </c>
      <c r="V239" s="30">
        <f t="shared" si="48"/>
        <v>0</v>
      </c>
      <c r="W239" s="30">
        <f t="shared" si="49"/>
        <v>0</v>
      </c>
      <c r="X239" s="30">
        <f t="shared" si="50"/>
        <v>0</v>
      </c>
      <c r="Y239" s="30">
        <f t="shared" si="51"/>
        <v>0</v>
      </c>
      <c r="Z239" s="30">
        <f t="shared" si="52"/>
        <v>0</v>
      </c>
      <c r="AA239" s="30">
        <f t="shared" si="53"/>
        <v>0</v>
      </c>
      <c r="AB239" s="30">
        <f t="shared" si="54"/>
        <v>0</v>
      </c>
      <c r="AC239" s="30">
        <f t="shared" si="55"/>
        <v>0</v>
      </c>
      <c r="AD239" s="40">
        <f t="shared" si="56"/>
        <v>0</v>
      </c>
    </row>
    <row r="240" spans="1:30" ht="15.75">
      <c r="A240" s="29">
        <v>1749</v>
      </c>
      <c r="Q240" s="30">
        <f t="shared" si="43"/>
        <v>0</v>
      </c>
      <c r="R240" s="30">
        <f t="shared" si="44"/>
        <v>0</v>
      </c>
      <c r="S240" s="30">
        <f t="shared" si="45"/>
        <v>0</v>
      </c>
      <c r="T240" s="30">
        <f t="shared" si="46"/>
        <v>0</v>
      </c>
      <c r="U240" s="30">
        <f t="shared" si="47"/>
        <v>0</v>
      </c>
      <c r="V240" s="30">
        <f t="shared" si="48"/>
        <v>0</v>
      </c>
      <c r="W240" s="30">
        <f t="shared" si="49"/>
        <v>0</v>
      </c>
      <c r="X240" s="30">
        <f t="shared" si="50"/>
        <v>0</v>
      </c>
      <c r="Y240" s="30">
        <f t="shared" si="51"/>
        <v>0</v>
      </c>
      <c r="Z240" s="30">
        <f t="shared" si="52"/>
        <v>0</v>
      </c>
      <c r="AA240" s="30">
        <f t="shared" si="53"/>
        <v>0</v>
      </c>
      <c r="AB240" s="30">
        <f t="shared" si="54"/>
        <v>0</v>
      </c>
      <c r="AC240" s="30">
        <f t="shared" si="55"/>
        <v>0</v>
      </c>
      <c r="AD240" s="40">
        <f t="shared" si="56"/>
        <v>0</v>
      </c>
    </row>
    <row r="241" spans="1:30" ht="15.75">
      <c r="A241" s="29">
        <v>1750</v>
      </c>
      <c r="Q241" s="30">
        <f t="shared" si="43"/>
        <v>0</v>
      </c>
      <c r="R241" s="30">
        <f t="shared" si="44"/>
        <v>0</v>
      </c>
      <c r="S241" s="30">
        <f t="shared" si="45"/>
        <v>0</v>
      </c>
      <c r="T241" s="30">
        <f t="shared" si="46"/>
        <v>0</v>
      </c>
      <c r="U241" s="30">
        <f t="shared" si="47"/>
        <v>0</v>
      </c>
      <c r="V241" s="30">
        <f t="shared" si="48"/>
        <v>0</v>
      </c>
      <c r="W241" s="30">
        <f t="shared" si="49"/>
        <v>0</v>
      </c>
      <c r="X241" s="30">
        <f t="shared" si="50"/>
        <v>0</v>
      </c>
      <c r="Y241" s="30">
        <f t="shared" si="51"/>
        <v>0</v>
      </c>
      <c r="Z241" s="30">
        <f t="shared" si="52"/>
        <v>0</v>
      </c>
      <c r="AA241" s="30">
        <f t="shared" si="53"/>
        <v>0</v>
      </c>
      <c r="AB241" s="30">
        <f t="shared" si="54"/>
        <v>0</v>
      </c>
      <c r="AC241" s="30">
        <f t="shared" si="55"/>
        <v>0</v>
      </c>
      <c r="AD241" s="40">
        <f t="shared" si="56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62"/>
  <sheetViews>
    <sheetView showZeros="0" workbookViewId="0" topLeftCell="A1">
      <pane xSplit="8640" ySplit="2775" topLeftCell="F1" activePane="topLeft" state="split"/>
      <selection pane="topLeft" activeCell="C2" sqref="C2"/>
      <selection pane="topRight" activeCell="F1" sqref="F1"/>
      <selection pane="bottomLeft" activeCell="A9" sqref="A9"/>
      <selection pane="bottomRight" activeCell="F9" sqref="F9"/>
    </sheetView>
  </sheetViews>
  <sheetFormatPr defaultColWidth="9.140625" defaultRowHeight="12.75"/>
  <cols>
    <col min="1" max="1" width="15.7109375" style="29" customWidth="1"/>
    <col min="2" max="13" width="15.7109375" style="30" customWidth="1"/>
    <col min="14" max="14" width="9.140625" style="43" customWidth="1"/>
    <col min="15" max="16" width="9.140625" style="32" customWidth="1"/>
    <col min="17" max="16384" width="8.8515625" style="29" customWidth="1"/>
  </cols>
  <sheetData>
    <row r="1" spans="1:101" ht="15.75">
      <c r="A1" s="3" t="s">
        <v>125</v>
      </c>
      <c r="B1" s="41"/>
      <c r="C1" s="28" t="s">
        <v>17</v>
      </c>
      <c r="N1" s="30"/>
      <c r="O1" s="30"/>
      <c r="P1" s="30"/>
      <c r="Q1" s="30"/>
      <c r="R1" s="30"/>
      <c r="S1" s="30"/>
      <c r="T1" s="30"/>
      <c r="W1" s="36"/>
      <c r="X1" s="36"/>
      <c r="Y1" s="36"/>
      <c r="Z1" s="36"/>
      <c r="AA1" s="36"/>
      <c r="AB1" s="37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</row>
    <row r="2" spans="1:101" ht="15.75">
      <c r="A2" s="7" t="s">
        <v>118</v>
      </c>
      <c r="B2" s="42"/>
      <c r="C2" s="29" t="s">
        <v>26</v>
      </c>
      <c r="N2" s="30"/>
      <c r="O2" s="30"/>
      <c r="P2" s="30"/>
      <c r="Q2" s="30"/>
      <c r="R2" s="30"/>
      <c r="S2" s="30"/>
      <c r="T2" s="30"/>
      <c r="V2" s="31"/>
      <c r="W2" s="36"/>
      <c r="X2" s="36"/>
      <c r="Y2" s="36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</row>
    <row r="3" spans="2:101" ht="15.75">
      <c r="B3" s="29"/>
      <c r="C3" s="29"/>
      <c r="D3" s="29"/>
      <c r="N3" s="30"/>
      <c r="O3" s="30"/>
      <c r="P3" s="30"/>
      <c r="Q3" s="30"/>
      <c r="R3" s="30"/>
      <c r="S3" s="30"/>
      <c r="T3" s="30"/>
      <c r="V3" s="31"/>
      <c r="W3" s="36"/>
      <c r="X3" s="36"/>
      <c r="Y3" s="38"/>
      <c r="Z3" s="36"/>
      <c r="AA3" s="36"/>
      <c r="AB3" s="37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</row>
    <row r="4" spans="2:101" ht="15.75">
      <c r="B4" s="34" t="s">
        <v>0</v>
      </c>
      <c r="G4" s="34" t="s">
        <v>1</v>
      </c>
      <c r="N4" s="30"/>
      <c r="O4" s="30"/>
      <c r="P4" s="30"/>
      <c r="R4" s="30"/>
      <c r="S4" s="30"/>
      <c r="V4" s="31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</row>
    <row r="6" spans="1:10" ht="15.75">
      <c r="A6" s="33" t="s">
        <v>126</v>
      </c>
      <c r="B6" s="30" t="s">
        <v>77</v>
      </c>
      <c r="C6" s="34" t="s">
        <v>78</v>
      </c>
      <c r="D6" s="30" t="s">
        <v>79</v>
      </c>
      <c r="E6" s="30" t="s">
        <v>79</v>
      </c>
      <c r="G6" s="30" t="s">
        <v>77</v>
      </c>
      <c r="H6" s="34" t="s">
        <v>78</v>
      </c>
      <c r="I6" s="30" t="s">
        <v>79</v>
      </c>
      <c r="J6" s="30" t="s">
        <v>79</v>
      </c>
    </row>
    <row r="7" spans="1:10" ht="15.75">
      <c r="A7" s="33"/>
      <c r="B7" s="30" t="s">
        <v>28</v>
      </c>
      <c r="C7" s="30" t="s">
        <v>28</v>
      </c>
      <c r="D7" s="30" t="s">
        <v>28</v>
      </c>
      <c r="E7" s="30" t="s">
        <v>28</v>
      </c>
      <c r="G7" s="30" t="s">
        <v>28</v>
      </c>
      <c r="H7" s="30" t="s">
        <v>28</v>
      </c>
      <c r="I7" s="30" t="s">
        <v>28</v>
      </c>
      <c r="J7" s="30" t="s">
        <v>28</v>
      </c>
    </row>
    <row r="8" spans="1:10" ht="15.75">
      <c r="A8" s="33" t="s">
        <v>4</v>
      </c>
      <c r="B8" s="30" t="s">
        <v>50</v>
      </c>
      <c r="C8" s="30" t="s">
        <v>50</v>
      </c>
      <c r="D8" s="30" t="s">
        <v>80</v>
      </c>
      <c r="E8" s="34" t="s">
        <v>117</v>
      </c>
      <c r="G8" s="30" t="s">
        <v>3</v>
      </c>
      <c r="H8" s="30" t="s">
        <v>3</v>
      </c>
      <c r="I8" s="44" t="s">
        <v>80</v>
      </c>
      <c r="J8" s="45" t="s">
        <v>117</v>
      </c>
    </row>
    <row r="9" spans="1:8" ht="15.75">
      <c r="A9" s="29">
        <v>1425</v>
      </c>
      <c r="D9" s="30">
        <v>5.709</v>
      </c>
      <c r="G9" s="30">
        <f>+B9/0.56</f>
        <v>0</v>
      </c>
      <c r="H9" s="30">
        <f>+C9/0.56</f>
        <v>0</v>
      </c>
    </row>
    <row r="10" spans="1:8" ht="15.75">
      <c r="A10" s="29">
        <v>1432</v>
      </c>
      <c r="D10" s="30">
        <v>4.61</v>
      </c>
      <c r="G10" s="30">
        <f aca="true" t="shared" si="0" ref="G10:G73">+B10/0.56</f>
        <v>0</v>
      </c>
      <c r="H10" s="30">
        <f aca="true" t="shared" si="1" ref="H10:H73">+C10/0.56</f>
        <v>0</v>
      </c>
    </row>
    <row r="11" spans="1:8" ht="15.75">
      <c r="A11" s="29">
        <v>1438</v>
      </c>
      <c r="D11" s="30">
        <v>4.107</v>
      </c>
      <c r="G11" s="30">
        <f t="shared" si="0"/>
        <v>0</v>
      </c>
      <c r="H11" s="30">
        <f t="shared" si="1"/>
        <v>0</v>
      </c>
    </row>
    <row r="12" spans="1:8" ht="15.75">
      <c r="A12" s="29">
        <v>1441</v>
      </c>
      <c r="D12" s="30">
        <v>3.765</v>
      </c>
      <c r="G12" s="30">
        <f t="shared" si="0"/>
        <v>0</v>
      </c>
      <c r="H12" s="30">
        <f t="shared" si="1"/>
        <v>0</v>
      </c>
    </row>
    <row r="13" spans="1:8" ht="15.75">
      <c r="A13" s="29">
        <v>1460</v>
      </c>
      <c r="D13" s="30">
        <v>4.516</v>
      </c>
      <c r="G13" s="30">
        <f t="shared" si="0"/>
        <v>0</v>
      </c>
      <c r="H13" s="30">
        <f t="shared" si="1"/>
        <v>0</v>
      </c>
    </row>
    <row r="14" spans="1:8" ht="15.75">
      <c r="A14" s="29">
        <v>1490</v>
      </c>
      <c r="B14" s="30">
        <v>0.492</v>
      </c>
      <c r="D14" s="30">
        <v>2.903</v>
      </c>
      <c r="G14" s="30">
        <f t="shared" si="0"/>
        <v>0.8785714285714284</v>
      </c>
      <c r="H14" s="30">
        <f t="shared" si="1"/>
        <v>0</v>
      </c>
    </row>
    <row r="15" spans="7:8" ht="15.75">
      <c r="G15" s="30">
        <f t="shared" si="0"/>
        <v>0</v>
      </c>
      <c r="H15" s="30">
        <f t="shared" si="1"/>
        <v>0</v>
      </c>
    </row>
    <row r="16" spans="1:8" ht="15.75">
      <c r="A16" s="29">
        <v>1504</v>
      </c>
      <c r="G16" s="30">
        <f t="shared" si="0"/>
        <v>0</v>
      </c>
      <c r="H16" s="30">
        <f t="shared" si="1"/>
        <v>0</v>
      </c>
    </row>
    <row r="17" spans="1:8" ht="15.75">
      <c r="A17" s="29">
        <v>1505</v>
      </c>
      <c r="G17" s="30">
        <f t="shared" si="0"/>
        <v>0</v>
      </c>
      <c r="H17" s="30">
        <f t="shared" si="1"/>
        <v>0</v>
      </c>
    </row>
    <row r="18" spans="1:8" ht="15.75">
      <c r="A18" s="29">
        <v>1506</v>
      </c>
      <c r="G18" s="30">
        <f t="shared" si="0"/>
        <v>0</v>
      </c>
      <c r="H18" s="30">
        <f t="shared" si="1"/>
        <v>0</v>
      </c>
    </row>
    <row r="19" spans="1:8" ht="15.75">
      <c r="A19" s="29">
        <v>1507</v>
      </c>
      <c r="C19" s="30">
        <v>5.506</v>
      </c>
      <c r="G19" s="30">
        <f t="shared" si="0"/>
        <v>0</v>
      </c>
      <c r="H19" s="30">
        <f t="shared" si="1"/>
        <v>9.832142857142857</v>
      </c>
    </row>
    <row r="20" spans="1:8" ht="15.75">
      <c r="A20" s="29">
        <v>1508</v>
      </c>
      <c r="G20" s="30">
        <f t="shared" si="0"/>
        <v>0</v>
      </c>
      <c r="H20" s="30">
        <f t="shared" si="1"/>
        <v>0</v>
      </c>
    </row>
    <row r="21" spans="1:8" ht="15.75">
      <c r="A21" s="29">
        <v>1509</v>
      </c>
      <c r="G21" s="30">
        <f t="shared" si="0"/>
        <v>0</v>
      </c>
      <c r="H21" s="30">
        <f t="shared" si="1"/>
        <v>0</v>
      </c>
    </row>
    <row r="22" spans="1:8" ht="15.75">
      <c r="A22" s="29">
        <v>1510</v>
      </c>
      <c r="G22" s="30">
        <f t="shared" si="0"/>
        <v>0</v>
      </c>
      <c r="H22" s="30">
        <f t="shared" si="1"/>
        <v>0</v>
      </c>
    </row>
    <row r="23" spans="1:8" ht="15.75">
      <c r="A23" s="29">
        <v>1511</v>
      </c>
      <c r="G23" s="30">
        <f t="shared" si="0"/>
        <v>0</v>
      </c>
      <c r="H23" s="30">
        <f t="shared" si="1"/>
        <v>0</v>
      </c>
    </row>
    <row r="24" spans="1:8" ht="15.75">
      <c r="A24" s="29">
        <v>1512</v>
      </c>
      <c r="G24" s="30">
        <f t="shared" si="0"/>
        <v>0</v>
      </c>
      <c r="H24" s="30">
        <f t="shared" si="1"/>
        <v>0</v>
      </c>
    </row>
    <row r="25" spans="1:8" ht="15.75">
      <c r="A25" s="29">
        <v>1513</v>
      </c>
      <c r="G25" s="30">
        <f t="shared" si="0"/>
        <v>0</v>
      </c>
      <c r="H25" s="30">
        <f t="shared" si="1"/>
        <v>0</v>
      </c>
    </row>
    <row r="26" spans="1:8" ht="15.75">
      <c r="A26" s="29">
        <v>1514</v>
      </c>
      <c r="G26" s="30">
        <f t="shared" si="0"/>
        <v>0</v>
      </c>
      <c r="H26" s="30">
        <f t="shared" si="1"/>
        <v>0</v>
      </c>
    </row>
    <row r="27" spans="1:8" ht="15.75">
      <c r="A27" s="29">
        <v>1515</v>
      </c>
      <c r="C27" s="30">
        <v>5.269</v>
      </c>
      <c r="G27" s="30">
        <f t="shared" si="0"/>
        <v>0</v>
      </c>
      <c r="H27" s="30">
        <f t="shared" si="1"/>
        <v>9.408928571428572</v>
      </c>
    </row>
    <row r="28" spans="1:8" ht="15.75">
      <c r="A28" s="29">
        <v>1516</v>
      </c>
      <c r="G28" s="30">
        <f t="shared" si="0"/>
        <v>0</v>
      </c>
      <c r="H28" s="30">
        <f t="shared" si="1"/>
        <v>0</v>
      </c>
    </row>
    <row r="29" spans="1:8" ht="15.75">
      <c r="A29" s="29">
        <v>1517</v>
      </c>
      <c r="C29" s="30">
        <v>5.998</v>
      </c>
      <c r="G29" s="30">
        <f t="shared" si="0"/>
        <v>0</v>
      </c>
      <c r="H29" s="30">
        <f t="shared" si="1"/>
        <v>10.710714285714285</v>
      </c>
    </row>
    <row r="30" spans="1:8" ht="15.75">
      <c r="A30" s="29">
        <v>1518</v>
      </c>
      <c r="B30" s="30">
        <v>0.959</v>
      </c>
      <c r="C30" s="30">
        <v>5.747</v>
      </c>
      <c r="G30" s="30">
        <f t="shared" si="0"/>
        <v>1.7124999999999997</v>
      </c>
      <c r="H30" s="30">
        <f t="shared" si="1"/>
        <v>10.2625</v>
      </c>
    </row>
    <row r="31" spans="1:8" ht="15.75">
      <c r="A31" s="29">
        <v>1519</v>
      </c>
      <c r="G31" s="30">
        <f t="shared" si="0"/>
        <v>0</v>
      </c>
      <c r="H31" s="30">
        <f t="shared" si="1"/>
        <v>0</v>
      </c>
    </row>
    <row r="32" spans="1:8" ht="15.75">
      <c r="A32" s="29">
        <v>1520</v>
      </c>
      <c r="G32" s="30">
        <f t="shared" si="0"/>
        <v>0</v>
      </c>
      <c r="H32" s="30">
        <f t="shared" si="1"/>
        <v>0</v>
      </c>
    </row>
    <row r="33" spans="1:8" ht="15.75">
      <c r="A33" s="29">
        <v>1521</v>
      </c>
      <c r="B33" s="30">
        <v>1.176</v>
      </c>
      <c r="G33" s="30">
        <f t="shared" si="0"/>
        <v>2.0999999999999996</v>
      </c>
      <c r="H33" s="30">
        <f t="shared" si="1"/>
        <v>0</v>
      </c>
    </row>
    <row r="34" spans="1:8" ht="15.75">
      <c r="A34" s="29">
        <v>1522</v>
      </c>
      <c r="C34" s="30">
        <v>7.184</v>
      </c>
      <c r="G34" s="30">
        <f t="shared" si="0"/>
        <v>0</v>
      </c>
      <c r="H34" s="30">
        <f t="shared" si="1"/>
        <v>12.828571428571427</v>
      </c>
    </row>
    <row r="35" spans="1:8" ht="15.75">
      <c r="A35" s="29">
        <v>1523</v>
      </c>
      <c r="G35" s="30">
        <f t="shared" si="0"/>
        <v>0</v>
      </c>
      <c r="H35" s="30">
        <f t="shared" si="1"/>
        <v>0</v>
      </c>
    </row>
    <row r="36" spans="1:8" ht="15.75">
      <c r="A36" s="29">
        <v>1524</v>
      </c>
      <c r="C36" s="30">
        <v>7.184</v>
      </c>
      <c r="G36" s="30">
        <f t="shared" si="0"/>
        <v>0</v>
      </c>
      <c r="H36" s="30">
        <f t="shared" si="1"/>
        <v>12.828571428571427</v>
      </c>
    </row>
    <row r="37" spans="1:8" ht="15.75">
      <c r="A37" s="29">
        <v>1525</v>
      </c>
      <c r="G37" s="30">
        <f t="shared" si="0"/>
        <v>0</v>
      </c>
      <c r="H37" s="30">
        <f t="shared" si="1"/>
        <v>0</v>
      </c>
    </row>
    <row r="38" spans="1:8" ht="15.75">
      <c r="A38" s="29">
        <v>1526</v>
      </c>
      <c r="C38" s="30">
        <v>6.445</v>
      </c>
      <c r="G38" s="30">
        <f t="shared" si="0"/>
        <v>0</v>
      </c>
      <c r="H38" s="30">
        <f t="shared" si="1"/>
        <v>11.508928571428571</v>
      </c>
    </row>
    <row r="39" spans="1:8" ht="15.75">
      <c r="A39" s="29">
        <v>1527</v>
      </c>
      <c r="C39" s="30">
        <v>6.873</v>
      </c>
      <c r="D39" s="30">
        <v>13.428</v>
      </c>
      <c r="G39" s="30">
        <f t="shared" si="0"/>
        <v>0</v>
      </c>
      <c r="H39" s="30">
        <f t="shared" si="1"/>
        <v>12.273214285714285</v>
      </c>
    </row>
    <row r="40" spans="1:8" ht="15.75">
      <c r="A40" s="29">
        <v>1528</v>
      </c>
      <c r="C40" s="30">
        <v>5.488</v>
      </c>
      <c r="G40" s="30">
        <f t="shared" si="0"/>
        <v>0</v>
      </c>
      <c r="H40" s="30">
        <f t="shared" si="1"/>
        <v>9.8</v>
      </c>
    </row>
    <row r="41" spans="1:8" ht="15.75">
      <c r="A41" s="29">
        <v>1529</v>
      </c>
      <c r="C41" s="30">
        <v>6.445</v>
      </c>
      <c r="G41" s="30">
        <f t="shared" si="0"/>
        <v>0</v>
      </c>
      <c r="H41" s="30">
        <f t="shared" si="1"/>
        <v>11.508928571428571</v>
      </c>
    </row>
    <row r="42" spans="1:8" ht="15.75">
      <c r="A42" s="29">
        <v>1530</v>
      </c>
      <c r="C42" s="30">
        <v>4.727</v>
      </c>
      <c r="G42" s="30">
        <f t="shared" si="0"/>
        <v>0</v>
      </c>
      <c r="H42" s="30">
        <f t="shared" si="1"/>
        <v>8.441071428571428</v>
      </c>
    </row>
    <row r="43" spans="1:8" ht="15.75">
      <c r="A43" s="29">
        <v>1531</v>
      </c>
      <c r="C43" s="30">
        <v>4.123</v>
      </c>
      <c r="G43" s="30">
        <f t="shared" si="0"/>
        <v>0</v>
      </c>
      <c r="H43" s="30">
        <f t="shared" si="1"/>
        <v>7.3625</v>
      </c>
    </row>
    <row r="44" spans="1:8" ht="15.75">
      <c r="A44" s="29">
        <v>1532</v>
      </c>
      <c r="G44" s="30">
        <f t="shared" si="0"/>
        <v>0</v>
      </c>
      <c r="H44" s="30">
        <f t="shared" si="1"/>
        <v>0</v>
      </c>
    </row>
    <row r="45" spans="1:8" ht="15.75">
      <c r="A45" s="29">
        <v>1533</v>
      </c>
      <c r="G45" s="30">
        <f t="shared" si="0"/>
        <v>0</v>
      </c>
      <c r="H45" s="30">
        <f t="shared" si="1"/>
        <v>0</v>
      </c>
    </row>
    <row r="46" spans="1:8" ht="15.75">
      <c r="A46" s="29">
        <v>1534</v>
      </c>
      <c r="G46" s="30">
        <f t="shared" si="0"/>
        <v>0</v>
      </c>
      <c r="H46" s="30">
        <f t="shared" si="1"/>
        <v>0</v>
      </c>
    </row>
    <row r="47" spans="1:8" ht="15.75">
      <c r="A47" s="29">
        <v>1535</v>
      </c>
      <c r="G47" s="30">
        <f t="shared" si="0"/>
        <v>0</v>
      </c>
      <c r="H47" s="30">
        <f t="shared" si="1"/>
        <v>0</v>
      </c>
    </row>
    <row r="48" spans="1:8" ht="15.75">
      <c r="A48" s="29">
        <v>1536</v>
      </c>
      <c r="G48" s="30">
        <f t="shared" si="0"/>
        <v>0</v>
      </c>
      <c r="H48" s="30">
        <f t="shared" si="1"/>
        <v>0</v>
      </c>
    </row>
    <row r="49" spans="1:8" ht="15.75">
      <c r="A49" s="29">
        <v>1537</v>
      </c>
      <c r="C49" s="30">
        <v>4.58</v>
      </c>
      <c r="G49" s="30">
        <f t="shared" si="0"/>
        <v>0</v>
      </c>
      <c r="H49" s="30">
        <f t="shared" si="1"/>
        <v>8.178571428571427</v>
      </c>
    </row>
    <row r="50" spans="1:8" ht="15.75">
      <c r="A50" s="29">
        <v>1538</v>
      </c>
      <c r="G50" s="30">
        <f t="shared" si="0"/>
        <v>0</v>
      </c>
      <c r="H50" s="30">
        <f t="shared" si="1"/>
        <v>0</v>
      </c>
    </row>
    <row r="51" spans="1:8" ht="15.75">
      <c r="A51" s="29">
        <v>1539</v>
      </c>
      <c r="B51" s="30">
        <v>1.545</v>
      </c>
      <c r="C51" s="30">
        <v>4.225</v>
      </c>
      <c r="G51" s="30">
        <f t="shared" si="0"/>
        <v>2.758928571428571</v>
      </c>
      <c r="H51" s="30">
        <f t="shared" si="1"/>
        <v>7.544642857142856</v>
      </c>
    </row>
    <row r="52" spans="1:8" ht="15.75">
      <c r="A52" s="29">
        <v>1540</v>
      </c>
      <c r="G52" s="30">
        <f t="shared" si="0"/>
        <v>0</v>
      </c>
      <c r="H52" s="30">
        <f t="shared" si="1"/>
        <v>0</v>
      </c>
    </row>
    <row r="53" spans="1:8" ht="15.75">
      <c r="A53" s="29">
        <v>1541</v>
      </c>
      <c r="G53" s="30">
        <f t="shared" si="0"/>
        <v>0</v>
      </c>
      <c r="H53" s="30">
        <f t="shared" si="1"/>
        <v>0</v>
      </c>
    </row>
    <row r="54" spans="1:8" ht="15.75">
      <c r="A54" s="29">
        <v>1542</v>
      </c>
      <c r="G54" s="30">
        <f t="shared" si="0"/>
        <v>0</v>
      </c>
      <c r="H54" s="30">
        <f t="shared" si="1"/>
        <v>0</v>
      </c>
    </row>
    <row r="55" spans="1:8" ht="15.75">
      <c r="A55" s="29">
        <v>1543</v>
      </c>
      <c r="G55" s="30">
        <f t="shared" si="0"/>
        <v>0</v>
      </c>
      <c r="H55" s="30">
        <f t="shared" si="1"/>
        <v>0</v>
      </c>
    </row>
    <row r="56" spans="1:8" ht="15.75">
      <c r="A56" s="29">
        <v>1544</v>
      </c>
      <c r="G56" s="30">
        <f t="shared" si="0"/>
        <v>0</v>
      </c>
      <c r="H56" s="30">
        <f t="shared" si="1"/>
        <v>0</v>
      </c>
    </row>
    <row r="57" spans="1:8" ht="15.75">
      <c r="A57" s="29">
        <v>1545</v>
      </c>
      <c r="G57" s="30">
        <f t="shared" si="0"/>
        <v>0</v>
      </c>
      <c r="H57" s="30">
        <f t="shared" si="1"/>
        <v>0</v>
      </c>
    </row>
    <row r="58" spans="1:8" ht="15.75">
      <c r="A58" s="29">
        <v>1546</v>
      </c>
      <c r="G58" s="30">
        <f t="shared" si="0"/>
        <v>0</v>
      </c>
      <c r="H58" s="30">
        <f t="shared" si="1"/>
        <v>0</v>
      </c>
    </row>
    <row r="59" spans="1:8" ht="15.75">
      <c r="A59" s="29">
        <v>1547</v>
      </c>
      <c r="G59" s="30">
        <f t="shared" si="0"/>
        <v>0</v>
      </c>
      <c r="H59" s="30">
        <f t="shared" si="1"/>
        <v>0</v>
      </c>
    </row>
    <row r="60" spans="1:8" ht="15.75">
      <c r="A60" s="29">
        <v>1548</v>
      </c>
      <c r="D60" s="30">
        <v>3.682</v>
      </c>
      <c r="G60" s="30">
        <f t="shared" si="0"/>
        <v>0</v>
      </c>
      <c r="H60" s="30">
        <f t="shared" si="1"/>
        <v>0</v>
      </c>
    </row>
    <row r="61" spans="1:8" ht="15.75">
      <c r="A61" s="29">
        <v>1549</v>
      </c>
      <c r="B61" s="30">
        <v>1.372</v>
      </c>
      <c r="C61" s="30">
        <v>4.419</v>
      </c>
      <c r="G61" s="30">
        <f t="shared" si="0"/>
        <v>2.45</v>
      </c>
      <c r="H61" s="30">
        <f t="shared" si="1"/>
        <v>7.891071428571427</v>
      </c>
    </row>
    <row r="62" spans="1:8" ht="15.75">
      <c r="A62" s="29">
        <v>1550</v>
      </c>
      <c r="B62" s="30">
        <v>1.207</v>
      </c>
      <c r="C62" s="30">
        <v>4.786</v>
      </c>
      <c r="D62" s="30">
        <v>3.682</v>
      </c>
      <c r="G62" s="30">
        <f t="shared" si="0"/>
        <v>2.155357142857143</v>
      </c>
      <c r="H62" s="30">
        <f t="shared" si="1"/>
        <v>8.546428571428569</v>
      </c>
    </row>
    <row r="63" spans="1:8" ht="15.75">
      <c r="A63" s="29">
        <v>1551</v>
      </c>
      <c r="B63" s="30">
        <v>1.289</v>
      </c>
      <c r="C63" s="30">
        <v>4.419</v>
      </c>
      <c r="G63" s="30">
        <f t="shared" si="0"/>
        <v>2.301785714285714</v>
      </c>
      <c r="H63" s="30">
        <f t="shared" si="1"/>
        <v>7.891071428571427</v>
      </c>
    </row>
    <row r="64" spans="1:8" ht="15.75">
      <c r="A64" s="29">
        <v>1552</v>
      </c>
      <c r="G64" s="30">
        <f t="shared" si="0"/>
        <v>0</v>
      </c>
      <c r="H64" s="30">
        <f t="shared" si="1"/>
        <v>0</v>
      </c>
    </row>
    <row r="65" spans="1:8" ht="15.75">
      <c r="A65" s="29">
        <v>1553</v>
      </c>
      <c r="C65" s="30">
        <v>5.891</v>
      </c>
      <c r="G65" s="30">
        <f t="shared" si="0"/>
        <v>0</v>
      </c>
      <c r="H65" s="30">
        <f t="shared" si="1"/>
        <v>10.519642857142856</v>
      </c>
    </row>
    <row r="66" spans="1:8" ht="15.75">
      <c r="A66" s="29">
        <v>1554</v>
      </c>
      <c r="G66" s="30">
        <f t="shared" si="0"/>
        <v>0</v>
      </c>
      <c r="H66" s="30">
        <f t="shared" si="1"/>
        <v>0</v>
      </c>
    </row>
    <row r="67" spans="1:8" ht="15.75">
      <c r="A67" s="29">
        <v>1555</v>
      </c>
      <c r="B67" s="30">
        <v>1.124</v>
      </c>
      <c r="G67" s="30">
        <f t="shared" si="0"/>
        <v>2.007142857142857</v>
      </c>
      <c r="H67" s="30">
        <f t="shared" si="1"/>
        <v>0</v>
      </c>
    </row>
    <row r="68" spans="1:8" ht="15.75">
      <c r="A68" s="29">
        <v>1556</v>
      </c>
      <c r="B68" s="30">
        <v>1.289</v>
      </c>
      <c r="G68" s="30">
        <f t="shared" si="0"/>
        <v>2.301785714285714</v>
      </c>
      <c r="H68" s="30">
        <f t="shared" si="1"/>
        <v>0</v>
      </c>
    </row>
    <row r="69" spans="1:8" ht="15.75">
      <c r="A69" s="29">
        <v>1557</v>
      </c>
      <c r="G69" s="30">
        <f t="shared" si="0"/>
        <v>0</v>
      </c>
      <c r="H69" s="30">
        <f t="shared" si="1"/>
        <v>0</v>
      </c>
    </row>
    <row r="70" spans="1:8" ht="15.75">
      <c r="A70" s="29">
        <v>1558</v>
      </c>
      <c r="G70" s="30">
        <f t="shared" si="0"/>
        <v>0</v>
      </c>
      <c r="H70" s="30">
        <f t="shared" si="1"/>
        <v>0</v>
      </c>
    </row>
    <row r="71" spans="1:8" ht="15.75">
      <c r="A71" s="29">
        <v>1559</v>
      </c>
      <c r="G71" s="30">
        <f t="shared" si="0"/>
        <v>0</v>
      </c>
      <c r="H71" s="30">
        <f t="shared" si="1"/>
        <v>0</v>
      </c>
    </row>
    <row r="72" spans="1:8" ht="15.75">
      <c r="A72" s="29">
        <v>1560</v>
      </c>
      <c r="B72" s="30">
        <v>1.472</v>
      </c>
      <c r="C72" s="30">
        <v>9.667</v>
      </c>
      <c r="G72" s="30">
        <f t="shared" si="0"/>
        <v>2.628571428571428</v>
      </c>
      <c r="H72" s="30">
        <f t="shared" si="1"/>
        <v>17.2625</v>
      </c>
    </row>
    <row r="73" spans="1:8" ht="15.75">
      <c r="A73" s="29">
        <v>1561</v>
      </c>
      <c r="G73" s="30">
        <f t="shared" si="0"/>
        <v>0</v>
      </c>
      <c r="H73" s="30">
        <f t="shared" si="1"/>
        <v>0</v>
      </c>
    </row>
    <row r="74" spans="1:8" ht="15.75">
      <c r="A74" s="29">
        <v>1562</v>
      </c>
      <c r="G74" s="30">
        <f aca="true" t="shared" si="2" ref="G74:G137">+B74/0.56</f>
        <v>0</v>
      </c>
      <c r="H74" s="30">
        <f aca="true" t="shared" si="3" ref="H74:H137">+C74/0.56</f>
        <v>0</v>
      </c>
    </row>
    <row r="75" spans="1:8" ht="15.75">
      <c r="A75" s="29">
        <v>1563</v>
      </c>
      <c r="B75" s="30">
        <v>1.515</v>
      </c>
      <c r="G75" s="30">
        <f t="shared" si="2"/>
        <v>2.7053571428571423</v>
      </c>
      <c r="H75" s="30">
        <f t="shared" si="3"/>
        <v>0</v>
      </c>
    </row>
    <row r="76" spans="1:8" ht="15.75">
      <c r="A76" s="29">
        <v>1564</v>
      </c>
      <c r="B76" s="30">
        <v>1.515</v>
      </c>
      <c r="C76" s="30">
        <v>6.445</v>
      </c>
      <c r="G76" s="30">
        <f t="shared" si="2"/>
        <v>2.7053571428571423</v>
      </c>
      <c r="H76" s="30">
        <f t="shared" si="3"/>
        <v>11.508928571428571</v>
      </c>
    </row>
    <row r="77" spans="1:8" ht="15.75">
      <c r="A77" s="29">
        <v>1565</v>
      </c>
      <c r="B77" s="30">
        <v>1.515</v>
      </c>
      <c r="G77" s="30">
        <f t="shared" si="2"/>
        <v>2.7053571428571423</v>
      </c>
      <c r="H77" s="30">
        <f t="shared" si="3"/>
        <v>0</v>
      </c>
    </row>
    <row r="78" spans="1:8" ht="15.75">
      <c r="A78" s="29">
        <v>1566</v>
      </c>
      <c r="G78" s="30">
        <f t="shared" si="2"/>
        <v>0</v>
      </c>
      <c r="H78" s="30">
        <f t="shared" si="3"/>
        <v>0</v>
      </c>
    </row>
    <row r="79" spans="1:8" ht="15.75">
      <c r="A79" s="29">
        <v>1567</v>
      </c>
      <c r="G79" s="30">
        <f t="shared" si="2"/>
        <v>0</v>
      </c>
      <c r="H79" s="30">
        <f t="shared" si="3"/>
        <v>0</v>
      </c>
    </row>
    <row r="80" spans="1:8" ht="15.75">
      <c r="A80" s="29">
        <v>1568</v>
      </c>
      <c r="D80" s="30">
        <v>7.583</v>
      </c>
      <c r="G80" s="30">
        <f t="shared" si="2"/>
        <v>0</v>
      </c>
      <c r="H80" s="30">
        <f t="shared" si="3"/>
        <v>0</v>
      </c>
    </row>
    <row r="81" spans="1:8" ht="15.75">
      <c r="A81" s="29">
        <v>1569</v>
      </c>
      <c r="G81" s="30">
        <f t="shared" si="2"/>
        <v>0</v>
      </c>
      <c r="H81" s="30">
        <f t="shared" si="3"/>
        <v>0</v>
      </c>
    </row>
    <row r="82" spans="1:8" ht="15.75">
      <c r="A82" s="29">
        <v>1570</v>
      </c>
      <c r="G82" s="30">
        <f t="shared" si="2"/>
        <v>0</v>
      </c>
      <c r="H82" s="30">
        <f t="shared" si="3"/>
        <v>0</v>
      </c>
    </row>
    <row r="83" spans="1:8" ht="15.75">
      <c r="A83" s="29">
        <v>1571</v>
      </c>
      <c r="C83" s="30">
        <v>5.156</v>
      </c>
      <c r="D83" s="30">
        <v>8.287</v>
      </c>
      <c r="G83" s="30">
        <f t="shared" si="2"/>
        <v>0</v>
      </c>
      <c r="H83" s="30">
        <f t="shared" si="3"/>
        <v>9.207142857142856</v>
      </c>
    </row>
    <row r="84" spans="1:8" ht="15.75">
      <c r="A84" s="29">
        <v>1572</v>
      </c>
      <c r="G84" s="30">
        <f t="shared" si="2"/>
        <v>0</v>
      </c>
      <c r="H84" s="30">
        <f t="shared" si="3"/>
        <v>0</v>
      </c>
    </row>
    <row r="85" spans="1:8" ht="15.75">
      <c r="A85" s="29">
        <v>1573</v>
      </c>
      <c r="C85" s="30">
        <v>6.087</v>
      </c>
      <c r="D85" s="30">
        <v>7.162</v>
      </c>
      <c r="G85" s="30">
        <f t="shared" si="2"/>
        <v>0</v>
      </c>
      <c r="H85" s="30">
        <f t="shared" si="3"/>
        <v>10.869642857142855</v>
      </c>
    </row>
    <row r="86" spans="1:8" ht="15.75">
      <c r="A86" s="29">
        <v>1574</v>
      </c>
      <c r="C86" s="30">
        <v>5.844</v>
      </c>
      <c r="D86" s="30">
        <v>6.876</v>
      </c>
      <c r="G86" s="30">
        <f t="shared" si="2"/>
        <v>0</v>
      </c>
      <c r="H86" s="30">
        <f t="shared" si="3"/>
        <v>10.435714285714285</v>
      </c>
    </row>
    <row r="87" spans="1:8" ht="15.75">
      <c r="A87" s="29">
        <v>1575</v>
      </c>
      <c r="B87" s="30">
        <v>1.031</v>
      </c>
      <c r="D87" s="30">
        <v>6.703</v>
      </c>
      <c r="G87" s="30">
        <f t="shared" si="2"/>
        <v>1.8410714285714282</v>
      </c>
      <c r="H87" s="30">
        <f t="shared" si="3"/>
        <v>0</v>
      </c>
    </row>
    <row r="88" spans="1:8" ht="15.75">
      <c r="A88" s="29">
        <v>1576</v>
      </c>
      <c r="B88" s="30">
        <v>1.631</v>
      </c>
      <c r="C88" s="30">
        <v>5.844</v>
      </c>
      <c r="D88" s="30">
        <v>7.734</v>
      </c>
      <c r="G88" s="30">
        <f t="shared" si="2"/>
        <v>2.9124999999999996</v>
      </c>
      <c r="H88" s="30">
        <f t="shared" si="3"/>
        <v>10.435714285714285</v>
      </c>
    </row>
    <row r="89" spans="1:8" ht="15.75">
      <c r="A89" s="29">
        <v>1577</v>
      </c>
      <c r="G89" s="30">
        <f t="shared" si="2"/>
        <v>0</v>
      </c>
      <c r="H89" s="30">
        <f t="shared" si="3"/>
        <v>0</v>
      </c>
    </row>
    <row r="90" spans="1:8" ht="15.75">
      <c r="A90" s="29">
        <v>1578</v>
      </c>
      <c r="G90" s="30">
        <f t="shared" si="2"/>
        <v>0</v>
      </c>
      <c r="H90" s="30">
        <f t="shared" si="3"/>
        <v>0</v>
      </c>
    </row>
    <row r="91" spans="1:8" ht="15.75">
      <c r="A91" s="29">
        <v>1579</v>
      </c>
      <c r="G91" s="30">
        <f t="shared" si="2"/>
        <v>0</v>
      </c>
      <c r="H91" s="30">
        <f t="shared" si="3"/>
        <v>0</v>
      </c>
    </row>
    <row r="92" spans="1:8" ht="15.75">
      <c r="A92" s="29">
        <v>1580</v>
      </c>
      <c r="B92" s="30">
        <v>1.546</v>
      </c>
      <c r="D92" s="30">
        <v>7.218</v>
      </c>
      <c r="G92" s="30">
        <f t="shared" si="2"/>
        <v>2.7607142857142857</v>
      </c>
      <c r="H92" s="30">
        <f t="shared" si="3"/>
        <v>0</v>
      </c>
    </row>
    <row r="93" spans="1:8" ht="15.75">
      <c r="A93" s="29">
        <v>1581</v>
      </c>
      <c r="B93" s="30">
        <v>1.719</v>
      </c>
      <c r="C93" s="30">
        <v>5.844</v>
      </c>
      <c r="G93" s="30">
        <f t="shared" si="2"/>
        <v>3.069642857142857</v>
      </c>
      <c r="H93" s="30">
        <f t="shared" si="3"/>
        <v>10.435714285714285</v>
      </c>
    </row>
    <row r="94" spans="1:8" ht="15.75">
      <c r="A94" s="29">
        <v>1582</v>
      </c>
      <c r="G94" s="30">
        <f t="shared" si="2"/>
        <v>0</v>
      </c>
      <c r="H94" s="30">
        <f t="shared" si="3"/>
        <v>0</v>
      </c>
    </row>
    <row r="95" spans="1:8" ht="15.75">
      <c r="A95" s="29">
        <v>1583</v>
      </c>
      <c r="C95" s="30">
        <v>5.748</v>
      </c>
      <c r="G95" s="30">
        <f t="shared" si="2"/>
        <v>0</v>
      </c>
      <c r="H95" s="30">
        <f t="shared" si="3"/>
        <v>10.264285714285714</v>
      </c>
    </row>
    <row r="96" spans="1:8" ht="15.75">
      <c r="A96" s="29">
        <v>1584</v>
      </c>
      <c r="B96" s="30">
        <v>1.546</v>
      </c>
      <c r="G96" s="30">
        <f t="shared" si="2"/>
        <v>2.7607142857142857</v>
      </c>
      <c r="H96" s="30">
        <f t="shared" si="3"/>
        <v>0</v>
      </c>
    </row>
    <row r="97" spans="1:8" ht="15.75">
      <c r="A97" s="29">
        <v>1585</v>
      </c>
      <c r="B97" s="30">
        <v>1.546</v>
      </c>
      <c r="C97" s="30">
        <v>6.444</v>
      </c>
      <c r="D97" s="30">
        <v>7.218</v>
      </c>
      <c r="G97" s="30">
        <f t="shared" si="2"/>
        <v>2.7607142857142857</v>
      </c>
      <c r="H97" s="30">
        <f t="shared" si="3"/>
        <v>11.507142857142856</v>
      </c>
    </row>
    <row r="98" spans="1:8" ht="15.75">
      <c r="A98" s="29">
        <v>1586</v>
      </c>
      <c r="C98" s="30">
        <v>6.986</v>
      </c>
      <c r="D98" s="30">
        <v>7.288</v>
      </c>
      <c r="G98" s="30">
        <f t="shared" si="2"/>
        <v>0</v>
      </c>
      <c r="H98" s="30">
        <f t="shared" si="3"/>
        <v>12.474999999999998</v>
      </c>
    </row>
    <row r="99" spans="1:8" ht="15.75">
      <c r="A99" s="29">
        <v>1587</v>
      </c>
      <c r="G99" s="30">
        <f t="shared" si="2"/>
        <v>0</v>
      </c>
      <c r="H99" s="30">
        <f t="shared" si="3"/>
        <v>0</v>
      </c>
    </row>
    <row r="100" spans="1:8" ht="15.75">
      <c r="A100" s="29">
        <v>1588</v>
      </c>
      <c r="B100" s="30">
        <v>1.804</v>
      </c>
      <c r="G100" s="30">
        <f t="shared" si="2"/>
        <v>3.221428571428571</v>
      </c>
      <c r="H100" s="30">
        <f t="shared" si="3"/>
        <v>0</v>
      </c>
    </row>
    <row r="101" spans="1:8" ht="15.75">
      <c r="A101" s="29">
        <v>1589</v>
      </c>
      <c r="B101" s="30">
        <v>0.902</v>
      </c>
      <c r="C101" s="30">
        <v>6.643</v>
      </c>
      <c r="G101" s="30">
        <f t="shared" si="2"/>
        <v>1.6107142857142855</v>
      </c>
      <c r="H101" s="30">
        <f t="shared" si="3"/>
        <v>11.862499999999999</v>
      </c>
    </row>
    <row r="102" spans="1:8" ht="15.75">
      <c r="A102" s="29">
        <v>1590</v>
      </c>
      <c r="B102" s="30">
        <v>1.546</v>
      </c>
      <c r="C102" s="30">
        <v>7.733</v>
      </c>
      <c r="G102" s="30">
        <f t="shared" si="2"/>
        <v>2.7607142857142857</v>
      </c>
      <c r="H102" s="30">
        <f t="shared" si="3"/>
        <v>13.80892857142857</v>
      </c>
    </row>
    <row r="103" spans="1:8" ht="15.75">
      <c r="A103" s="29">
        <v>1591</v>
      </c>
      <c r="G103" s="30">
        <f t="shared" si="2"/>
        <v>0</v>
      </c>
      <c r="H103" s="30">
        <f t="shared" si="3"/>
        <v>0</v>
      </c>
    </row>
    <row r="104" spans="1:8" ht="15.75">
      <c r="A104" s="29">
        <v>1592</v>
      </c>
      <c r="G104" s="30">
        <f t="shared" si="2"/>
        <v>0</v>
      </c>
      <c r="H104" s="30">
        <f t="shared" si="3"/>
        <v>0</v>
      </c>
    </row>
    <row r="105" spans="1:8" ht="15.75">
      <c r="A105" s="29">
        <v>1593</v>
      </c>
      <c r="G105" s="30">
        <f t="shared" si="2"/>
        <v>0</v>
      </c>
      <c r="H105" s="30">
        <f t="shared" si="3"/>
        <v>0</v>
      </c>
    </row>
    <row r="106" spans="1:8" ht="15.75">
      <c r="A106" s="29">
        <v>1594</v>
      </c>
      <c r="B106" s="30">
        <v>1.804</v>
      </c>
      <c r="C106" s="30">
        <v>18.56</v>
      </c>
      <c r="G106" s="30">
        <f t="shared" si="2"/>
        <v>3.221428571428571</v>
      </c>
      <c r="H106" s="30">
        <f t="shared" si="3"/>
        <v>33.14285714285714</v>
      </c>
    </row>
    <row r="107" spans="1:8" ht="15.75">
      <c r="A107" s="29">
        <v>1595</v>
      </c>
      <c r="B107" s="30">
        <v>1.75</v>
      </c>
      <c r="G107" s="30">
        <f t="shared" si="2"/>
        <v>3.1249999999999996</v>
      </c>
      <c r="H107" s="30">
        <f t="shared" si="3"/>
        <v>0</v>
      </c>
    </row>
    <row r="108" spans="1:8" ht="15.75">
      <c r="A108" s="29">
        <v>1596</v>
      </c>
      <c r="B108" s="30">
        <v>2.392</v>
      </c>
      <c r="G108" s="30">
        <f t="shared" si="2"/>
        <v>4.2714285714285705</v>
      </c>
      <c r="H108" s="30">
        <f t="shared" si="3"/>
        <v>0</v>
      </c>
    </row>
    <row r="109" spans="1:8" ht="15.75">
      <c r="A109" s="29">
        <v>1597</v>
      </c>
      <c r="B109" s="30">
        <v>2.175</v>
      </c>
      <c r="C109" s="30">
        <v>9.667</v>
      </c>
      <c r="D109" s="30">
        <v>14.502</v>
      </c>
      <c r="G109" s="30">
        <f t="shared" si="2"/>
        <v>3.8839285714285707</v>
      </c>
      <c r="H109" s="30">
        <f t="shared" si="3"/>
        <v>17.2625</v>
      </c>
    </row>
    <row r="110" spans="1:8" ht="15.75">
      <c r="A110" s="29">
        <v>1598</v>
      </c>
      <c r="B110" s="30">
        <v>2.658</v>
      </c>
      <c r="D110" s="30">
        <v>7.251</v>
      </c>
      <c r="G110" s="30">
        <f t="shared" si="2"/>
        <v>4.746428571428571</v>
      </c>
      <c r="H110" s="30">
        <f t="shared" si="3"/>
        <v>0</v>
      </c>
    </row>
    <row r="111" spans="1:8" ht="15.75">
      <c r="A111" s="29">
        <v>1599</v>
      </c>
      <c r="C111" s="30">
        <v>15.467</v>
      </c>
      <c r="G111" s="30">
        <f t="shared" si="2"/>
        <v>0</v>
      </c>
      <c r="H111" s="30">
        <f t="shared" si="3"/>
        <v>27.619642857142857</v>
      </c>
    </row>
    <row r="112" spans="1:8" ht="15.75">
      <c r="A112" s="29">
        <v>1600</v>
      </c>
      <c r="B112" s="30">
        <v>1.128</v>
      </c>
      <c r="D112" s="30">
        <v>19.336</v>
      </c>
      <c r="G112" s="30">
        <f t="shared" si="2"/>
        <v>2.014285714285714</v>
      </c>
      <c r="H112" s="30">
        <f t="shared" si="3"/>
        <v>0</v>
      </c>
    </row>
    <row r="113" spans="1:8" ht="15.75">
      <c r="A113" s="29">
        <v>1601</v>
      </c>
      <c r="G113" s="30">
        <f t="shared" si="2"/>
        <v>0</v>
      </c>
      <c r="H113" s="30">
        <f t="shared" si="3"/>
        <v>0</v>
      </c>
    </row>
    <row r="114" spans="1:8" ht="15.75">
      <c r="A114" s="29">
        <v>1602</v>
      </c>
      <c r="G114" s="30">
        <f t="shared" si="2"/>
        <v>0</v>
      </c>
      <c r="H114" s="30">
        <f t="shared" si="3"/>
        <v>0</v>
      </c>
    </row>
    <row r="115" spans="1:8" ht="15.75">
      <c r="A115" s="29">
        <v>1603</v>
      </c>
      <c r="G115" s="30">
        <f t="shared" si="2"/>
        <v>0</v>
      </c>
      <c r="H115" s="30">
        <f t="shared" si="3"/>
        <v>0</v>
      </c>
    </row>
    <row r="116" spans="1:8" ht="15.75">
      <c r="A116" s="29">
        <v>1604</v>
      </c>
      <c r="G116" s="30">
        <f t="shared" si="2"/>
        <v>0</v>
      </c>
      <c r="H116" s="30">
        <f t="shared" si="3"/>
        <v>0</v>
      </c>
    </row>
    <row r="117" spans="1:8" ht="15.75">
      <c r="A117" s="29">
        <v>1605</v>
      </c>
      <c r="G117" s="30">
        <f t="shared" si="2"/>
        <v>0</v>
      </c>
      <c r="H117" s="30">
        <f t="shared" si="3"/>
        <v>0</v>
      </c>
    </row>
    <row r="118" spans="1:8" ht="15.75">
      <c r="A118" s="29">
        <v>1606</v>
      </c>
      <c r="C118" s="30">
        <v>12.361</v>
      </c>
      <c r="D118" s="30">
        <v>11.509</v>
      </c>
      <c r="G118" s="30">
        <f t="shared" si="2"/>
        <v>0</v>
      </c>
      <c r="H118" s="30">
        <f t="shared" si="3"/>
        <v>22.073214285714286</v>
      </c>
    </row>
    <row r="119" spans="1:8" ht="15.75">
      <c r="A119" s="29">
        <v>1607</v>
      </c>
      <c r="B119" s="30">
        <v>3.222</v>
      </c>
      <c r="C119" s="30">
        <v>10.358</v>
      </c>
      <c r="G119" s="30">
        <f t="shared" si="2"/>
        <v>5.753571428571428</v>
      </c>
      <c r="H119" s="30">
        <f t="shared" si="3"/>
        <v>18.49642857142857</v>
      </c>
    </row>
    <row r="120" spans="1:8" ht="15.75">
      <c r="A120" s="29">
        <v>1608</v>
      </c>
      <c r="B120" s="30">
        <v>2.969</v>
      </c>
      <c r="C120" s="30">
        <v>9.207</v>
      </c>
      <c r="G120" s="30">
        <f t="shared" si="2"/>
        <v>5.301785714285714</v>
      </c>
      <c r="H120" s="30">
        <f t="shared" si="3"/>
        <v>16.44107142857143</v>
      </c>
    </row>
    <row r="121" spans="1:8" ht="15.75">
      <c r="A121" s="29">
        <v>1609</v>
      </c>
      <c r="B121" s="30">
        <v>2.762</v>
      </c>
      <c r="C121" s="30">
        <v>11.049</v>
      </c>
      <c r="D121" s="30">
        <v>9.207</v>
      </c>
      <c r="G121" s="30">
        <f t="shared" si="2"/>
        <v>4.932142857142857</v>
      </c>
      <c r="H121" s="30">
        <f t="shared" si="3"/>
        <v>19.73035714285714</v>
      </c>
    </row>
    <row r="122" spans="1:8" ht="15.75">
      <c r="A122" s="29">
        <v>1610</v>
      </c>
      <c r="B122" s="30">
        <v>2.762</v>
      </c>
      <c r="C122" s="30">
        <v>11.194</v>
      </c>
      <c r="G122" s="30">
        <f t="shared" si="2"/>
        <v>4.932142857142857</v>
      </c>
      <c r="H122" s="30">
        <f t="shared" si="3"/>
        <v>19.989285714285714</v>
      </c>
    </row>
    <row r="123" spans="1:8" ht="15.75">
      <c r="A123" s="29">
        <v>1611</v>
      </c>
      <c r="B123" s="30">
        <v>2.64</v>
      </c>
      <c r="C123" s="30">
        <v>11.095</v>
      </c>
      <c r="G123" s="30">
        <f t="shared" si="2"/>
        <v>4.714285714285714</v>
      </c>
      <c r="H123" s="30">
        <f t="shared" si="3"/>
        <v>19.8125</v>
      </c>
    </row>
    <row r="124" spans="1:8" ht="15.75">
      <c r="A124" s="29">
        <v>1612</v>
      </c>
      <c r="G124" s="30">
        <f t="shared" si="2"/>
        <v>0</v>
      </c>
      <c r="H124" s="30">
        <f t="shared" si="3"/>
        <v>0</v>
      </c>
    </row>
    <row r="125" spans="1:8" ht="15.75">
      <c r="A125" s="29">
        <v>1613</v>
      </c>
      <c r="G125" s="30">
        <f t="shared" si="2"/>
        <v>0</v>
      </c>
      <c r="H125" s="30">
        <f t="shared" si="3"/>
        <v>0</v>
      </c>
    </row>
    <row r="126" spans="1:8" ht="15.75">
      <c r="A126" s="29">
        <v>1614</v>
      </c>
      <c r="B126" s="30">
        <v>2.532</v>
      </c>
      <c r="D126" s="30">
        <v>9.207</v>
      </c>
      <c r="G126" s="30">
        <f t="shared" si="2"/>
        <v>4.521428571428571</v>
      </c>
      <c r="H126" s="30">
        <f t="shared" si="3"/>
        <v>0</v>
      </c>
    </row>
    <row r="127" spans="1:8" ht="15.75">
      <c r="A127" s="29">
        <v>1615</v>
      </c>
      <c r="G127" s="30">
        <f t="shared" si="2"/>
        <v>0</v>
      </c>
      <c r="H127" s="30">
        <f t="shared" si="3"/>
        <v>0</v>
      </c>
    </row>
    <row r="128" spans="1:8" ht="15.75">
      <c r="A128" s="29">
        <v>1616</v>
      </c>
      <c r="G128" s="30">
        <f t="shared" si="2"/>
        <v>0</v>
      </c>
      <c r="H128" s="30">
        <f t="shared" si="3"/>
        <v>0</v>
      </c>
    </row>
    <row r="129" spans="1:8" ht="15.75">
      <c r="A129" s="29">
        <v>1617</v>
      </c>
      <c r="G129" s="30">
        <f t="shared" si="2"/>
        <v>0</v>
      </c>
      <c r="H129" s="30">
        <f t="shared" si="3"/>
        <v>0</v>
      </c>
    </row>
    <row r="130" spans="1:8" ht="15.75">
      <c r="A130" s="29">
        <v>1618</v>
      </c>
      <c r="G130" s="30">
        <f t="shared" si="2"/>
        <v>0</v>
      </c>
      <c r="H130" s="30">
        <f t="shared" si="3"/>
        <v>0</v>
      </c>
    </row>
    <row r="131" spans="1:8" ht="15.75">
      <c r="A131" s="29">
        <v>1619</v>
      </c>
      <c r="G131" s="30">
        <f t="shared" si="2"/>
        <v>0</v>
      </c>
      <c r="H131" s="30">
        <f t="shared" si="3"/>
        <v>0</v>
      </c>
    </row>
    <row r="132" spans="1:8" ht="15.75">
      <c r="A132" s="29">
        <v>1620</v>
      </c>
      <c r="G132" s="30">
        <f t="shared" si="2"/>
        <v>0</v>
      </c>
      <c r="H132" s="30">
        <f t="shared" si="3"/>
        <v>0</v>
      </c>
    </row>
    <row r="133" spans="1:8" ht="15.75">
      <c r="A133" s="29">
        <v>1621</v>
      </c>
      <c r="G133" s="30">
        <f t="shared" si="2"/>
        <v>0</v>
      </c>
      <c r="H133" s="30">
        <f t="shared" si="3"/>
        <v>0</v>
      </c>
    </row>
    <row r="134" spans="1:8" ht="15.75">
      <c r="A134" s="29">
        <v>1622</v>
      </c>
      <c r="D134" s="30">
        <v>18.415</v>
      </c>
      <c r="G134" s="30">
        <f t="shared" si="2"/>
        <v>0</v>
      </c>
      <c r="H134" s="30">
        <f t="shared" si="3"/>
        <v>0</v>
      </c>
    </row>
    <row r="135" spans="1:8" ht="15.75">
      <c r="A135" s="29">
        <v>1623</v>
      </c>
      <c r="G135" s="30">
        <f t="shared" si="2"/>
        <v>0</v>
      </c>
      <c r="H135" s="30">
        <f t="shared" si="3"/>
        <v>0</v>
      </c>
    </row>
    <row r="136" spans="1:8" ht="15.75">
      <c r="A136" s="29">
        <v>1624</v>
      </c>
      <c r="G136" s="30">
        <f t="shared" si="2"/>
        <v>0</v>
      </c>
      <c r="H136" s="30">
        <f t="shared" si="3"/>
        <v>0</v>
      </c>
    </row>
    <row r="137" spans="1:8" ht="15.75">
      <c r="A137" s="29">
        <v>1625</v>
      </c>
      <c r="B137" s="30">
        <v>2.566</v>
      </c>
      <c r="D137" s="30">
        <v>19.251</v>
      </c>
      <c r="G137" s="30">
        <f t="shared" si="2"/>
        <v>4.582142857142856</v>
      </c>
      <c r="H137" s="30">
        <f t="shared" si="3"/>
        <v>0</v>
      </c>
    </row>
    <row r="138" spans="1:8" ht="15.75">
      <c r="A138" s="29">
        <v>1626</v>
      </c>
      <c r="G138" s="30">
        <f aca="true" t="shared" si="4" ref="G138:G201">+B138/0.56</f>
        <v>0</v>
      </c>
      <c r="H138" s="30">
        <f aca="true" t="shared" si="5" ref="H138:H201">+C138/0.56</f>
        <v>0</v>
      </c>
    </row>
    <row r="139" spans="1:8" ht="15.75">
      <c r="A139" s="29">
        <v>1627</v>
      </c>
      <c r="G139" s="30">
        <f t="shared" si="4"/>
        <v>0</v>
      </c>
      <c r="H139" s="30">
        <f t="shared" si="5"/>
        <v>0</v>
      </c>
    </row>
    <row r="140" spans="1:8" ht="15.75">
      <c r="A140" s="29">
        <v>1628</v>
      </c>
      <c r="B140" s="30">
        <v>2.524</v>
      </c>
      <c r="G140" s="30">
        <f t="shared" si="4"/>
        <v>4.507142857142857</v>
      </c>
      <c r="H140" s="30">
        <f t="shared" si="5"/>
        <v>0</v>
      </c>
    </row>
    <row r="141" spans="1:8" ht="15.75">
      <c r="A141" s="29">
        <v>1629</v>
      </c>
      <c r="G141" s="30">
        <f t="shared" si="4"/>
        <v>0</v>
      </c>
      <c r="H141" s="30">
        <f t="shared" si="5"/>
        <v>0</v>
      </c>
    </row>
    <row r="142" spans="1:8" ht="15.75">
      <c r="A142" s="29">
        <v>1630</v>
      </c>
      <c r="B142" s="30">
        <v>2.103</v>
      </c>
      <c r="G142" s="30">
        <f t="shared" si="4"/>
        <v>3.755357142857143</v>
      </c>
      <c r="H142" s="30">
        <f t="shared" si="5"/>
        <v>0</v>
      </c>
    </row>
    <row r="143" spans="1:8" ht="15.75">
      <c r="A143" s="29">
        <v>1631</v>
      </c>
      <c r="B143" s="30">
        <v>2.524</v>
      </c>
      <c r="G143" s="30">
        <f t="shared" si="4"/>
        <v>4.507142857142857</v>
      </c>
      <c r="H143" s="30">
        <f t="shared" si="5"/>
        <v>0</v>
      </c>
    </row>
    <row r="144" spans="1:8" ht="15.75">
      <c r="A144" s="29">
        <v>1632</v>
      </c>
      <c r="B144" s="30">
        <v>2.524</v>
      </c>
      <c r="C144" s="30">
        <v>8.415</v>
      </c>
      <c r="G144" s="30">
        <f t="shared" si="4"/>
        <v>4.507142857142857</v>
      </c>
      <c r="H144" s="30">
        <f t="shared" si="5"/>
        <v>15.026785714285712</v>
      </c>
    </row>
    <row r="145" spans="1:8" ht="15.75">
      <c r="A145" s="29">
        <v>1633</v>
      </c>
      <c r="G145" s="30">
        <f t="shared" si="4"/>
        <v>0</v>
      </c>
      <c r="H145" s="30">
        <f t="shared" si="5"/>
        <v>0</v>
      </c>
    </row>
    <row r="146" spans="1:8" ht="15.75">
      <c r="A146" s="29">
        <v>1634</v>
      </c>
      <c r="B146" s="30">
        <v>2.524</v>
      </c>
      <c r="G146" s="30">
        <f t="shared" si="4"/>
        <v>4.507142857142857</v>
      </c>
      <c r="H146" s="30">
        <f t="shared" si="5"/>
        <v>0</v>
      </c>
    </row>
    <row r="147" spans="1:8" ht="15.75">
      <c r="A147" s="29">
        <v>1635</v>
      </c>
      <c r="B147" s="30">
        <v>2.511</v>
      </c>
      <c r="E147" s="30">
        <v>60.78</v>
      </c>
      <c r="G147" s="30">
        <f t="shared" si="4"/>
        <v>4.483928571428571</v>
      </c>
      <c r="H147" s="30">
        <f t="shared" si="5"/>
        <v>0</v>
      </c>
    </row>
    <row r="148" spans="1:8" ht="15.75">
      <c r="A148" s="29">
        <v>1636</v>
      </c>
      <c r="G148" s="30">
        <f t="shared" si="4"/>
        <v>0</v>
      </c>
      <c r="H148" s="30">
        <f t="shared" si="5"/>
        <v>0</v>
      </c>
    </row>
    <row r="149" spans="1:8" ht="15.75">
      <c r="A149" s="29">
        <v>1637</v>
      </c>
      <c r="B149" s="30">
        <v>2.898</v>
      </c>
      <c r="C149" s="30">
        <v>11.73</v>
      </c>
      <c r="G149" s="30">
        <f t="shared" si="4"/>
        <v>5.175</v>
      </c>
      <c r="H149" s="30">
        <f t="shared" si="5"/>
        <v>20.94642857142857</v>
      </c>
    </row>
    <row r="150" spans="1:8" ht="15.75">
      <c r="A150" s="29">
        <v>1638</v>
      </c>
      <c r="B150" s="30">
        <v>2.898</v>
      </c>
      <c r="C150" s="30">
        <v>11.854</v>
      </c>
      <c r="G150" s="30">
        <f t="shared" si="4"/>
        <v>5.175</v>
      </c>
      <c r="H150" s="30">
        <f t="shared" si="5"/>
        <v>21.16785714285714</v>
      </c>
    </row>
    <row r="151" spans="1:8" ht="15.75">
      <c r="A151" s="29">
        <v>1639</v>
      </c>
      <c r="G151" s="30">
        <f t="shared" si="4"/>
        <v>0</v>
      </c>
      <c r="H151" s="30">
        <f t="shared" si="5"/>
        <v>0</v>
      </c>
    </row>
    <row r="152" spans="1:8" ht="15.75">
      <c r="A152" s="29">
        <v>1640</v>
      </c>
      <c r="B152" s="30">
        <v>2.484</v>
      </c>
      <c r="C152" s="30">
        <v>10.35</v>
      </c>
      <c r="G152" s="30">
        <f t="shared" si="4"/>
        <v>4.435714285714285</v>
      </c>
      <c r="H152" s="30">
        <f t="shared" si="5"/>
        <v>18.482142857142854</v>
      </c>
    </row>
    <row r="153" spans="1:8" ht="15.75">
      <c r="A153" s="29">
        <v>1641</v>
      </c>
      <c r="B153" s="30">
        <v>2.484</v>
      </c>
      <c r="G153" s="30">
        <f t="shared" si="4"/>
        <v>4.435714285714285</v>
      </c>
      <c r="H153" s="30">
        <f t="shared" si="5"/>
        <v>0</v>
      </c>
    </row>
    <row r="154" spans="1:8" ht="15.75">
      <c r="A154" s="29">
        <v>1642</v>
      </c>
      <c r="B154" s="30">
        <v>2.484</v>
      </c>
      <c r="C154" s="30">
        <v>11.502</v>
      </c>
      <c r="G154" s="30">
        <f t="shared" si="4"/>
        <v>4.435714285714285</v>
      </c>
      <c r="H154" s="30">
        <f t="shared" si="5"/>
        <v>20.539285714285715</v>
      </c>
    </row>
    <row r="155" spans="1:8" ht="15.75">
      <c r="A155" s="29">
        <v>1643</v>
      </c>
      <c r="B155" s="30">
        <v>2.484</v>
      </c>
      <c r="G155" s="30">
        <f t="shared" si="4"/>
        <v>4.435714285714285</v>
      </c>
      <c r="H155" s="30">
        <f t="shared" si="5"/>
        <v>0</v>
      </c>
    </row>
    <row r="156" spans="1:8" ht="15.75">
      <c r="A156" s="29">
        <v>1644</v>
      </c>
      <c r="B156" s="30">
        <v>2.484</v>
      </c>
      <c r="E156" s="30">
        <v>19.06</v>
      </c>
      <c r="G156" s="30">
        <f t="shared" si="4"/>
        <v>4.435714285714285</v>
      </c>
      <c r="H156" s="30">
        <f t="shared" si="5"/>
        <v>0</v>
      </c>
    </row>
    <row r="157" spans="1:8" ht="15.75">
      <c r="A157" s="29">
        <v>1645</v>
      </c>
      <c r="B157" s="30">
        <v>2.484</v>
      </c>
      <c r="D157" s="30">
        <v>15.525</v>
      </c>
      <c r="G157" s="30">
        <f t="shared" si="4"/>
        <v>4.435714285714285</v>
      </c>
      <c r="H157" s="30">
        <f t="shared" si="5"/>
        <v>0</v>
      </c>
    </row>
    <row r="158" spans="1:8" ht="15.75">
      <c r="A158" s="29">
        <v>1646</v>
      </c>
      <c r="G158" s="30">
        <f t="shared" si="4"/>
        <v>0</v>
      </c>
      <c r="H158" s="30">
        <f t="shared" si="5"/>
        <v>0</v>
      </c>
    </row>
    <row r="159" spans="1:8" ht="15.75">
      <c r="A159" s="29">
        <v>1647</v>
      </c>
      <c r="G159" s="30">
        <f t="shared" si="4"/>
        <v>0</v>
      </c>
      <c r="H159" s="30">
        <f t="shared" si="5"/>
        <v>0</v>
      </c>
    </row>
    <row r="160" spans="1:8" ht="15.75">
      <c r="A160" s="29">
        <v>1648</v>
      </c>
      <c r="D160" s="30">
        <v>33.12</v>
      </c>
      <c r="G160" s="30">
        <f t="shared" si="4"/>
        <v>0</v>
      </c>
      <c r="H160" s="30">
        <f t="shared" si="5"/>
        <v>0</v>
      </c>
    </row>
    <row r="161" spans="1:8" ht="15.75">
      <c r="A161" s="29">
        <v>1649</v>
      </c>
      <c r="G161" s="30">
        <f t="shared" si="4"/>
        <v>0</v>
      </c>
      <c r="H161" s="30">
        <f t="shared" si="5"/>
        <v>0</v>
      </c>
    </row>
    <row r="162" spans="1:8" ht="15.75">
      <c r="A162" s="29">
        <v>1650</v>
      </c>
      <c r="G162" s="30">
        <f t="shared" si="4"/>
        <v>0</v>
      </c>
      <c r="H162" s="30">
        <f t="shared" si="5"/>
        <v>0</v>
      </c>
    </row>
    <row r="163" spans="1:8" ht="15.75">
      <c r="A163" s="29">
        <v>1651</v>
      </c>
      <c r="G163" s="30">
        <f t="shared" si="4"/>
        <v>0</v>
      </c>
      <c r="H163" s="30">
        <f t="shared" si="5"/>
        <v>0</v>
      </c>
    </row>
    <row r="164" spans="1:8" ht="15.75">
      <c r="A164" s="29">
        <v>1652</v>
      </c>
      <c r="G164" s="30">
        <f t="shared" si="4"/>
        <v>0</v>
      </c>
      <c r="H164" s="30">
        <f t="shared" si="5"/>
        <v>0</v>
      </c>
    </row>
    <row r="165" spans="1:8" ht="15.75">
      <c r="A165" s="29">
        <v>1653</v>
      </c>
      <c r="G165" s="30">
        <f t="shared" si="4"/>
        <v>0</v>
      </c>
      <c r="H165" s="30">
        <f t="shared" si="5"/>
        <v>0</v>
      </c>
    </row>
    <row r="166" spans="1:8" ht="15.75">
      <c r="A166" s="29">
        <v>1654</v>
      </c>
      <c r="G166" s="30">
        <f t="shared" si="4"/>
        <v>0</v>
      </c>
      <c r="H166" s="30">
        <f t="shared" si="5"/>
        <v>0</v>
      </c>
    </row>
    <row r="167" spans="1:8" ht="15.75">
      <c r="A167" s="29">
        <v>1655</v>
      </c>
      <c r="G167" s="30">
        <f t="shared" si="4"/>
        <v>0</v>
      </c>
      <c r="H167" s="30">
        <f t="shared" si="5"/>
        <v>0</v>
      </c>
    </row>
    <row r="168" spans="1:8" ht="15.75">
      <c r="A168" s="29">
        <v>1656</v>
      </c>
      <c r="G168" s="30">
        <f t="shared" si="4"/>
        <v>0</v>
      </c>
      <c r="H168" s="30">
        <f t="shared" si="5"/>
        <v>0</v>
      </c>
    </row>
    <row r="169" spans="1:8" ht="15.75">
      <c r="A169" s="29">
        <v>1657</v>
      </c>
      <c r="B169" s="30">
        <v>2.484</v>
      </c>
      <c r="G169" s="30">
        <f t="shared" si="4"/>
        <v>4.435714285714285</v>
      </c>
      <c r="H169" s="30">
        <f t="shared" si="5"/>
        <v>0</v>
      </c>
    </row>
    <row r="170" spans="1:8" ht="15.75">
      <c r="A170" s="29">
        <v>1658</v>
      </c>
      <c r="G170" s="30">
        <f t="shared" si="4"/>
        <v>0</v>
      </c>
      <c r="H170" s="30">
        <f t="shared" si="5"/>
        <v>0</v>
      </c>
    </row>
    <row r="171" spans="1:8" ht="15.75">
      <c r="A171" s="29">
        <v>1659</v>
      </c>
      <c r="G171" s="30">
        <f t="shared" si="4"/>
        <v>0</v>
      </c>
      <c r="H171" s="30">
        <f t="shared" si="5"/>
        <v>0</v>
      </c>
    </row>
    <row r="172" spans="1:8" ht="15.75">
      <c r="A172" s="29">
        <v>1660</v>
      </c>
      <c r="B172" s="30">
        <v>2.44</v>
      </c>
      <c r="G172" s="30">
        <f t="shared" si="4"/>
        <v>4.357142857142857</v>
      </c>
      <c r="H172" s="30">
        <f t="shared" si="5"/>
        <v>0</v>
      </c>
    </row>
    <row r="173" spans="1:8" ht="15.75">
      <c r="A173" s="29">
        <v>1661</v>
      </c>
      <c r="G173" s="30">
        <f t="shared" si="4"/>
        <v>0</v>
      </c>
      <c r="H173" s="30">
        <f t="shared" si="5"/>
        <v>0</v>
      </c>
    </row>
    <row r="174" spans="1:8" ht="15.75">
      <c r="A174" s="29">
        <v>1662</v>
      </c>
      <c r="G174" s="30">
        <f t="shared" si="4"/>
        <v>0</v>
      </c>
      <c r="H174" s="30">
        <f t="shared" si="5"/>
        <v>0</v>
      </c>
    </row>
    <row r="175" spans="1:8" ht="15.75">
      <c r="A175" s="29">
        <v>1663</v>
      </c>
      <c r="G175" s="30">
        <f t="shared" si="4"/>
        <v>0</v>
      </c>
      <c r="H175" s="30">
        <f t="shared" si="5"/>
        <v>0</v>
      </c>
    </row>
    <row r="176" spans="1:8" ht="15.75">
      <c r="A176" s="29">
        <v>1664</v>
      </c>
      <c r="G176" s="30">
        <f t="shared" si="4"/>
        <v>0</v>
      </c>
      <c r="H176" s="30">
        <f t="shared" si="5"/>
        <v>0</v>
      </c>
    </row>
    <row r="177" spans="1:8" ht="15.75">
      <c r="A177" s="29">
        <v>1665</v>
      </c>
      <c r="G177" s="30">
        <f t="shared" si="4"/>
        <v>0</v>
      </c>
      <c r="H177" s="30">
        <f t="shared" si="5"/>
        <v>0</v>
      </c>
    </row>
    <row r="178" spans="1:8" ht="15.75">
      <c r="A178" s="29">
        <v>1666</v>
      </c>
      <c r="C178" s="30">
        <v>24.626</v>
      </c>
      <c r="G178" s="30">
        <f t="shared" si="4"/>
        <v>0</v>
      </c>
      <c r="H178" s="30">
        <f t="shared" si="5"/>
        <v>43.975</v>
      </c>
    </row>
    <row r="179" spans="1:8" ht="15.75">
      <c r="A179" s="29">
        <v>1667</v>
      </c>
      <c r="C179" s="30">
        <v>24.247</v>
      </c>
      <c r="G179" s="30">
        <f t="shared" si="4"/>
        <v>0</v>
      </c>
      <c r="H179" s="30">
        <f t="shared" si="5"/>
        <v>43.29821428571428</v>
      </c>
    </row>
    <row r="180" spans="1:8" ht="15.75">
      <c r="A180" s="29">
        <v>1668</v>
      </c>
      <c r="C180" s="30">
        <v>23.277</v>
      </c>
      <c r="G180" s="30">
        <f t="shared" si="4"/>
        <v>0</v>
      </c>
      <c r="H180" s="30">
        <f t="shared" si="5"/>
        <v>41.566071428571426</v>
      </c>
    </row>
    <row r="181" spans="1:8" ht="15.75">
      <c r="A181" s="29">
        <v>1669</v>
      </c>
      <c r="B181" s="30">
        <v>2.327</v>
      </c>
      <c r="G181" s="30">
        <f t="shared" si="4"/>
        <v>4.1553571428571425</v>
      </c>
      <c r="H181" s="30">
        <f t="shared" si="5"/>
        <v>0</v>
      </c>
    </row>
    <row r="182" spans="1:8" ht="15.75">
      <c r="A182" s="29">
        <v>1670</v>
      </c>
      <c r="G182" s="30">
        <f t="shared" si="4"/>
        <v>0</v>
      </c>
      <c r="H182" s="30">
        <f t="shared" si="5"/>
        <v>0</v>
      </c>
    </row>
    <row r="183" spans="1:8" ht="15.75">
      <c r="A183" s="29">
        <v>1671</v>
      </c>
      <c r="G183" s="30">
        <f t="shared" si="4"/>
        <v>0</v>
      </c>
      <c r="H183" s="30">
        <f t="shared" si="5"/>
        <v>0</v>
      </c>
    </row>
    <row r="184" spans="1:8" ht="15.75">
      <c r="A184" s="29">
        <v>1672</v>
      </c>
      <c r="G184" s="30">
        <f t="shared" si="4"/>
        <v>0</v>
      </c>
      <c r="H184" s="30">
        <f t="shared" si="5"/>
        <v>0</v>
      </c>
    </row>
    <row r="185" spans="1:8" ht="15.75">
      <c r="A185" s="29">
        <v>1673</v>
      </c>
      <c r="G185" s="30">
        <f t="shared" si="4"/>
        <v>0</v>
      </c>
      <c r="H185" s="30">
        <f t="shared" si="5"/>
        <v>0</v>
      </c>
    </row>
    <row r="186" spans="1:8" ht="15.75">
      <c r="A186" s="29">
        <v>1674</v>
      </c>
      <c r="G186" s="30">
        <f t="shared" si="4"/>
        <v>0</v>
      </c>
      <c r="H186" s="30">
        <f t="shared" si="5"/>
        <v>0</v>
      </c>
    </row>
    <row r="187" spans="1:8" ht="15.75">
      <c r="A187" s="29">
        <v>1675</v>
      </c>
      <c r="G187" s="30">
        <f t="shared" si="4"/>
        <v>0</v>
      </c>
      <c r="H187" s="30">
        <f t="shared" si="5"/>
        <v>0</v>
      </c>
    </row>
    <row r="188" spans="1:8" ht="15.75">
      <c r="A188" s="29">
        <v>1676</v>
      </c>
      <c r="G188" s="30">
        <f t="shared" si="4"/>
        <v>0</v>
      </c>
      <c r="H188" s="30">
        <f t="shared" si="5"/>
        <v>0</v>
      </c>
    </row>
    <row r="189" spans="1:8" ht="15.75">
      <c r="A189" s="29">
        <v>1677</v>
      </c>
      <c r="G189" s="30">
        <f t="shared" si="4"/>
        <v>0</v>
      </c>
      <c r="H189" s="30">
        <f t="shared" si="5"/>
        <v>0</v>
      </c>
    </row>
    <row r="190" spans="1:8" ht="15.75">
      <c r="A190" s="29">
        <v>1678</v>
      </c>
      <c r="G190" s="30">
        <f t="shared" si="4"/>
        <v>0</v>
      </c>
      <c r="H190" s="30">
        <f t="shared" si="5"/>
        <v>0</v>
      </c>
    </row>
    <row r="191" spans="1:8" ht="15.75">
      <c r="A191" s="29">
        <v>1679</v>
      </c>
      <c r="G191" s="30">
        <f t="shared" si="4"/>
        <v>0</v>
      </c>
      <c r="H191" s="30">
        <f t="shared" si="5"/>
        <v>0</v>
      </c>
    </row>
    <row r="192" spans="1:8" ht="15.75">
      <c r="A192" s="29">
        <v>1680</v>
      </c>
      <c r="G192" s="30">
        <f t="shared" si="4"/>
        <v>0</v>
      </c>
      <c r="H192" s="30">
        <f t="shared" si="5"/>
        <v>0</v>
      </c>
    </row>
    <row r="193" spans="1:8" ht="15.75">
      <c r="A193" s="29">
        <v>1681</v>
      </c>
      <c r="G193" s="30">
        <f t="shared" si="4"/>
        <v>0</v>
      </c>
      <c r="H193" s="30">
        <f t="shared" si="5"/>
        <v>0</v>
      </c>
    </row>
    <row r="194" spans="1:8" ht="15.75">
      <c r="A194" s="29">
        <v>1682</v>
      </c>
      <c r="C194" s="30">
        <v>14.834</v>
      </c>
      <c r="G194" s="30">
        <f t="shared" si="4"/>
        <v>0</v>
      </c>
      <c r="H194" s="30">
        <f t="shared" si="5"/>
        <v>26.48928571428571</v>
      </c>
    </row>
    <row r="195" spans="1:8" ht="15.75">
      <c r="A195" s="29">
        <v>1683</v>
      </c>
      <c r="G195" s="30">
        <f t="shared" si="4"/>
        <v>0</v>
      </c>
      <c r="H195" s="30">
        <f t="shared" si="5"/>
        <v>0</v>
      </c>
    </row>
    <row r="196" spans="1:8" ht="15.75">
      <c r="A196" s="29">
        <v>1684</v>
      </c>
      <c r="G196" s="30">
        <f t="shared" si="4"/>
        <v>0</v>
      </c>
      <c r="H196" s="30">
        <f t="shared" si="5"/>
        <v>0</v>
      </c>
    </row>
    <row r="197" spans="1:8" ht="15.75">
      <c r="A197" s="29">
        <v>1685</v>
      </c>
      <c r="B197" s="30">
        <v>2.521</v>
      </c>
      <c r="G197" s="30">
        <f t="shared" si="4"/>
        <v>4.501785714285714</v>
      </c>
      <c r="H197" s="30">
        <f t="shared" si="5"/>
        <v>0</v>
      </c>
    </row>
    <row r="198" spans="1:8" ht="15.75">
      <c r="A198" s="29">
        <v>1686</v>
      </c>
      <c r="G198" s="30">
        <f t="shared" si="4"/>
        <v>0</v>
      </c>
      <c r="H198" s="30">
        <f t="shared" si="5"/>
        <v>0</v>
      </c>
    </row>
    <row r="199" spans="1:8" ht="15.75">
      <c r="A199" s="29">
        <v>1687</v>
      </c>
      <c r="G199" s="30">
        <f t="shared" si="4"/>
        <v>0</v>
      </c>
      <c r="H199" s="30">
        <f t="shared" si="5"/>
        <v>0</v>
      </c>
    </row>
    <row r="200" spans="1:8" ht="15.75">
      <c r="A200" s="29">
        <v>1688</v>
      </c>
      <c r="G200" s="30">
        <f t="shared" si="4"/>
        <v>0</v>
      </c>
      <c r="H200" s="30">
        <f t="shared" si="5"/>
        <v>0</v>
      </c>
    </row>
    <row r="201" spans="1:8" ht="15.75">
      <c r="A201" s="29">
        <v>1689</v>
      </c>
      <c r="G201" s="30">
        <f t="shared" si="4"/>
        <v>0</v>
      </c>
      <c r="H201" s="30">
        <f t="shared" si="5"/>
        <v>0</v>
      </c>
    </row>
    <row r="202" spans="1:8" ht="15.75">
      <c r="A202" s="29">
        <v>1690</v>
      </c>
      <c r="G202" s="30">
        <f aca="true" t="shared" si="6" ref="G202:G262">+B202/0.56</f>
        <v>0</v>
      </c>
      <c r="H202" s="30">
        <f aca="true" t="shared" si="7" ref="H202:H262">+C202/0.56</f>
        <v>0</v>
      </c>
    </row>
    <row r="203" spans="1:8" ht="15.75">
      <c r="A203" s="29">
        <v>1691</v>
      </c>
      <c r="G203" s="30">
        <f t="shared" si="6"/>
        <v>0</v>
      </c>
      <c r="H203" s="30">
        <f t="shared" si="7"/>
        <v>0</v>
      </c>
    </row>
    <row r="204" spans="1:8" ht="15.75">
      <c r="A204" s="29">
        <v>1692</v>
      </c>
      <c r="C204" s="30">
        <v>18.012</v>
      </c>
      <c r="G204" s="30">
        <f t="shared" si="6"/>
        <v>0</v>
      </c>
      <c r="H204" s="30">
        <f t="shared" si="7"/>
        <v>32.16428571428571</v>
      </c>
    </row>
    <row r="205" spans="1:8" ht="15.75">
      <c r="A205" s="29">
        <v>1693</v>
      </c>
      <c r="E205" s="30">
        <v>17.169</v>
      </c>
      <c r="G205" s="30">
        <f t="shared" si="6"/>
        <v>0</v>
      </c>
      <c r="H205" s="30">
        <f t="shared" si="7"/>
        <v>0</v>
      </c>
    </row>
    <row r="206" spans="1:8" ht="15.75">
      <c r="A206" s="29">
        <v>1694</v>
      </c>
      <c r="G206" s="30">
        <f t="shared" si="6"/>
        <v>0</v>
      </c>
      <c r="H206" s="30">
        <f t="shared" si="7"/>
        <v>0</v>
      </c>
    </row>
    <row r="207" spans="1:8" ht="15.75">
      <c r="A207" s="29">
        <v>1695</v>
      </c>
      <c r="G207" s="30">
        <f t="shared" si="6"/>
        <v>0</v>
      </c>
      <c r="H207" s="30">
        <f t="shared" si="7"/>
        <v>0</v>
      </c>
    </row>
    <row r="208" spans="1:8" ht="15.75">
      <c r="A208" s="29">
        <v>1696</v>
      </c>
      <c r="G208" s="30">
        <f t="shared" si="6"/>
        <v>0</v>
      </c>
      <c r="H208" s="30">
        <f t="shared" si="7"/>
        <v>0</v>
      </c>
    </row>
    <row r="209" spans="1:8" ht="15.75">
      <c r="A209" s="29">
        <v>1697</v>
      </c>
      <c r="G209" s="30">
        <f t="shared" si="6"/>
        <v>0</v>
      </c>
      <c r="H209" s="30">
        <f t="shared" si="7"/>
        <v>0</v>
      </c>
    </row>
    <row r="210" spans="1:8" ht="15.75">
      <c r="A210" s="29">
        <v>1698</v>
      </c>
      <c r="G210" s="30">
        <f t="shared" si="6"/>
        <v>0</v>
      </c>
      <c r="H210" s="30">
        <f t="shared" si="7"/>
        <v>0</v>
      </c>
    </row>
    <row r="211" spans="1:8" ht="15.75">
      <c r="A211" s="29">
        <v>1699</v>
      </c>
      <c r="B211" s="30">
        <v>2.206</v>
      </c>
      <c r="G211" s="30">
        <f t="shared" si="6"/>
        <v>3.939285714285714</v>
      </c>
      <c r="H211" s="30">
        <f t="shared" si="7"/>
        <v>0</v>
      </c>
    </row>
    <row r="212" spans="1:8" ht="15.75">
      <c r="A212" s="29">
        <v>1700</v>
      </c>
      <c r="C212" s="30">
        <v>31.518</v>
      </c>
      <c r="G212" s="30">
        <f t="shared" si="6"/>
        <v>0</v>
      </c>
      <c r="H212" s="30">
        <f t="shared" si="7"/>
        <v>56.28214285714285</v>
      </c>
    </row>
    <row r="213" spans="1:8" ht="15.75">
      <c r="A213" s="29">
        <v>1701</v>
      </c>
      <c r="G213" s="30">
        <f t="shared" si="6"/>
        <v>0</v>
      </c>
      <c r="H213" s="30">
        <f t="shared" si="7"/>
        <v>0</v>
      </c>
    </row>
    <row r="214" spans="1:8" ht="15.75">
      <c r="A214" s="29">
        <v>1702</v>
      </c>
      <c r="G214" s="30">
        <f t="shared" si="6"/>
        <v>0</v>
      </c>
      <c r="H214" s="30">
        <f t="shared" si="7"/>
        <v>0</v>
      </c>
    </row>
    <row r="215" spans="1:8" ht="15.75">
      <c r="A215" s="29">
        <v>1703</v>
      </c>
      <c r="G215" s="30">
        <f t="shared" si="6"/>
        <v>0</v>
      </c>
      <c r="H215" s="30">
        <f t="shared" si="7"/>
        <v>0</v>
      </c>
    </row>
    <row r="216" spans="1:8" ht="15.75">
      <c r="A216" s="29">
        <v>1704</v>
      </c>
      <c r="G216" s="30">
        <f t="shared" si="6"/>
        <v>0</v>
      </c>
      <c r="H216" s="30">
        <f t="shared" si="7"/>
        <v>0</v>
      </c>
    </row>
    <row r="217" spans="1:8" ht="15.75">
      <c r="A217" s="29">
        <v>1705</v>
      </c>
      <c r="G217" s="30">
        <f t="shared" si="6"/>
        <v>0</v>
      </c>
      <c r="H217" s="30">
        <f t="shared" si="7"/>
        <v>0</v>
      </c>
    </row>
    <row r="218" spans="1:8" ht="15.75">
      <c r="A218" s="29">
        <v>1706</v>
      </c>
      <c r="G218" s="30">
        <f t="shared" si="6"/>
        <v>0</v>
      </c>
      <c r="H218" s="30">
        <f t="shared" si="7"/>
        <v>0</v>
      </c>
    </row>
    <row r="219" spans="1:8" ht="15.75">
      <c r="A219" s="29">
        <v>1707</v>
      </c>
      <c r="G219" s="30">
        <f t="shared" si="6"/>
        <v>0</v>
      </c>
      <c r="H219" s="30">
        <f t="shared" si="7"/>
        <v>0</v>
      </c>
    </row>
    <row r="220" spans="1:8" ht="15.75">
      <c r="A220" s="29">
        <v>1708</v>
      </c>
      <c r="G220" s="30">
        <f t="shared" si="6"/>
        <v>0</v>
      </c>
      <c r="H220" s="30">
        <f t="shared" si="7"/>
        <v>0</v>
      </c>
    </row>
    <row r="221" spans="1:8" ht="15.75">
      <c r="A221" s="29">
        <v>1709</v>
      </c>
      <c r="G221" s="30">
        <f t="shared" si="6"/>
        <v>0</v>
      </c>
      <c r="H221" s="30">
        <f t="shared" si="7"/>
        <v>0</v>
      </c>
    </row>
    <row r="222" spans="1:8" ht="15.75">
      <c r="A222" s="29">
        <v>1710</v>
      </c>
      <c r="G222" s="30">
        <f t="shared" si="6"/>
        <v>0</v>
      </c>
      <c r="H222" s="30">
        <f t="shared" si="7"/>
        <v>0</v>
      </c>
    </row>
    <row r="223" spans="1:8" ht="15.75">
      <c r="A223" s="29">
        <v>1711</v>
      </c>
      <c r="G223" s="30">
        <f t="shared" si="6"/>
        <v>0</v>
      </c>
      <c r="H223" s="30">
        <f t="shared" si="7"/>
        <v>0</v>
      </c>
    </row>
    <row r="224" spans="1:8" ht="15.75">
      <c r="A224" s="29">
        <v>1712</v>
      </c>
      <c r="G224" s="30">
        <f t="shared" si="6"/>
        <v>0</v>
      </c>
      <c r="H224" s="30">
        <f t="shared" si="7"/>
        <v>0</v>
      </c>
    </row>
    <row r="225" spans="1:8" ht="15.75">
      <c r="A225" s="29">
        <v>1713</v>
      </c>
      <c r="G225" s="30">
        <f t="shared" si="6"/>
        <v>0</v>
      </c>
      <c r="H225" s="30">
        <f t="shared" si="7"/>
        <v>0</v>
      </c>
    </row>
    <row r="226" spans="1:8" ht="15.75">
      <c r="A226" s="29">
        <v>1714</v>
      </c>
      <c r="G226" s="30">
        <f t="shared" si="6"/>
        <v>0</v>
      </c>
      <c r="H226" s="30">
        <f t="shared" si="7"/>
        <v>0</v>
      </c>
    </row>
    <row r="227" spans="1:8" ht="15.75">
      <c r="A227" s="29">
        <v>1715</v>
      </c>
      <c r="G227" s="30">
        <f t="shared" si="6"/>
        <v>0</v>
      </c>
      <c r="H227" s="30">
        <f t="shared" si="7"/>
        <v>0</v>
      </c>
    </row>
    <row r="228" spans="1:8" ht="15.75">
      <c r="A228" s="29">
        <v>1716</v>
      </c>
      <c r="G228" s="30">
        <f t="shared" si="6"/>
        <v>0</v>
      </c>
      <c r="H228" s="30">
        <f t="shared" si="7"/>
        <v>0</v>
      </c>
    </row>
    <row r="229" spans="1:8" ht="15.75">
      <c r="A229" s="29">
        <v>1717</v>
      </c>
      <c r="G229" s="30">
        <f t="shared" si="6"/>
        <v>0</v>
      </c>
      <c r="H229" s="30">
        <f t="shared" si="7"/>
        <v>0</v>
      </c>
    </row>
    <row r="230" spans="1:8" ht="15.75">
      <c r="A230" s="29">
        <v>1718</v>
      </c>
      <c r="G230" s="30">
        <f t="shared" si="6"/>
        <v>0</v>
      </c>
      <c r="H230" s="30">
        <f t="shared" si="7"/>
        <v>0</v>
      </c>
    </row>
    <row r="231" spans="1:8" ht="15.75">
      <c r="A231" s="29">
        <v>1719</v>
      </c>
      <c r="G231" s="30">
        <f t="shared" si="6"/>
        <v>0</v>
      </c>
      <c r="H231" s="30">
        <f t="shared" si="7"/>
        <v>0</v>
      </c>
    </row>
    <row r="232" spans="1:8" ht="15.75">
      <c r="A232" s="29">
        <v>1720</v>
      </c>
      <c r="G232" s="30">
        <f t="shared" si="6"/>
        <v>0</v>
      </c>
      <c r="H232" s="30">
        <f t="shared" si="7"/>
        <v>0</v>
      </c>
    </row>
    <row r="233" spans="1:8" ht="15.75">
      <c r="A233" s="29">
        <v>1721</v>
      </c>
      <c r="C233" s="30">
        <v>14.687</v>
      </c>
      <c r="G233" s="30">
        <f t="shared" si="6"/>
        <v>0</v>
      </c>
      <c r="H233" s="30">
        <f t="shared" si="7"/>
        <v>26.22678571428571</v>
      </c>
    </row>
    <row r="234" spans="1:8" ht="15.75">
      <c r="A234" s="29">
        <v>1722</v>
      </c>
      <c r="C234" s="30">
        <v>13.946</v>
      </c>
      <c r="G234" s="30">
        <f t="shared" si="6"/>
        <v>0</v>
      </c>
      <c r="H234" s="30">
        <f t="shared" si="7"/>
        <v>24.903571428571425</v>
      </c>
    </row>
    <row r="235" spans="1:8" ht="15.75">
      <c r="A235" s="29">
        <v>1723</v>
      </c>
      <c r="C235" s="30">
        <v>12.607</v>
      </c>
      <c r="G235" s="30">
        <f t="shared" si="6"/>
        <v>0</v>
      </c>
      <c r="H235" s="30">
        <f t="shared" si="7"/>
        <v>22.512499999999996</v>
      </c>
    </row>
    <row r="236" spans="1:8" ht="15.75">
      <c r="A236" s="29">
        <v>1724</v>
      </c>
      <c r="G236" s="30">
        <f t="shared" si="6"/>
        <v>0</v>
      </c>
      <c r="H236" s="30">
        <f t="shared" si="7"/>
        <v>0</v>
      </c>
    </row>
    <row r="237" spans="1:8" ht="15.75">
      <c r="A237" s="29">
        <v>1725</v>
      </c>
      <c r="C237" s="30">
        <v>14.183</v>
      </c>
      <c r="G237" s="30">
        <f t="shared" si="6"/>
        <v>0</v>
      </c>
      <c r="H237" s="30">
        <f t="shared" si="7"/>
        <v>25.326785714285712</v>
      </c>
    </row>
    <row r="238" spans="1:8" ht="15.75">
      <c r="A238" s="29">
        <v>1726</v>
      </c>
      <c r="C238" s="30">
        <v>14.183</v>
      </c>
      <c r="G238" s="30">
        <f t="shared" si="6"/>
        <v>0</v>
      </c>
      <c r="H238" s="30">
        <f t="shared" si="7"/>
        <v>25.326785714285712</v>
      </c>
    </row>
    <row r="239" spans="1:8" ht="15.75">
      <c r="A239" s="29">
        <v>1727</v>
      </c>
      <c r="C239" s="30">
        <v>15.759</v>
      </c>
      <c r="G239" s="30">
        <f t="shared" si="6"/>
        <v>0</v>
      </c>
      <c r="H239" s="30">
        <f t="shared" si="7"/>
        <v>28.141071428571426</v>
      </c>
    </row>
    <row r="240" spans="1:8" ht="15.75">
      <c r="A240" s="29">
        <v>1728</v>
      </c>
      <c r="C240" s="30">
        <v>23.638</v>
      </c>
      <c r="G240" s="30">
        <f t="shared" si="6"/>
        <v>0</v>
      </c>
      <c r="H240" s="30">
        <f t="shared" si="7"/>
        <v>42.21071428571428</v>
      </c>
    </row>
    <row r="241" spans="1:8" ht="15.75">
      <c r="A241" s="29">
        <v>1729</v>
      </c>
      <c r="G241" s="30">
        <f t="shared" si="6"/>
        <v>0</v>
      </c>
      <c r="H241" s="30">
        <f t="shared" si="7"/>
        <v>0</v>
      </c>
    </row>
    <row r="242" spans="1:8" ht="15.75">
      <c r="A242" s="29">
        <v>1730</v>
      </c>
      <c r="B242" s="30">
        <v>1.733</v>
      </c>
      <c r="G242" s="30">
        <f t="shared" si="6"/>
        <v>3.094642857142857</v>
      </c>
      <c r="H242" s="30">
        <f t="shared" si="7"/>
        <v>0</v>
      </c>
    </row>
    <row r="243" spans="1:8" ht="15.75">
      <c r="A243" s="29">
        <v>1731</v>
      </c>
      <c r="B243" s="30">
        <v>1.891</v>
      </c>
      <c r="C243" s="30">
        <v>25.214</v>
      </c>
      <c r="G243" s="30">
        <f t="shared" si="6"/>
        <v>3.376785714285714</v>
      </c>
      <c r="H243" s="30">
        <f t="shared" si="7"/>
        <v>45.02499999999999</v>
      </c>
    </row>
    <row r="244" spans="1:8" ht="15.75">
      <c r="A244" s="29">
        <v>1732</v>
      </c>
      <c r="C244" s="30">
        <v>21.574</v>
      </c>
      <c r="G244" s="30">
        <f t="shared" si="6"/>
        <v>0</v>
      </c>
      <c r="H244" s="30">
        <f t="shared" si="7"/>
        <v>38.525</v>
      </c>
    </row>
    <row r="245" spans="1:8" ht="15.75">
      <c r="A245" s="29">
        <v>1733</v>
      </c>
      <c r="C245" s="30">
        <v>12.938</v>
      </c>
      <c r="G245" s="30">
        <f t="shared" si="6"/>
        <v>0</v>
      </c>
      <c r="H245" s="30">
        <f t="shared" si="7"/>
        <v>23.103571428571428</v>
      </c>
    </row>
    <row r="246" spans="1:8" ht="15.75">
      <c r="A246" s="29">
        <v>1734</v>
      </c>
      <c r="C246" s="30">
        <v>14.183</v>
      </c>
      <c r="G246" s="30">
        <f t="shared" si="6"/>
        <v>0</v>
      </c>
      <c r="H246" s="30">
        <f t="shared" si="7"/>
        <v>25.326785714285712</v>
      </c>
    </row>
    <row r="247" spans="1:8" ht="15.75">
      <c r="A247" s="29">
        <v>1735</v>
      </c>
      <c r="G247" s="30">
        <f t="shared" si="6"/>
        <v>0</v>
      </c>
      <c r="H247" s="30">
        <f t="shared" si="7"/>
        <v>0</v>
      </c>
    </row>
    <row r="248" spans="1:8" ht="15.75">
      <c r="A248" s="29">
        <v>1736</v>
      </c>
      <c r="C248" s="30">
        <v>36.765</v>
      </c>
      <c r="G248" s="30">
        <f t="shared" si="6"/>
        <v>0</v>
      </c>
      <c r="H248" s="30">
        <f t="shared" si="7"/>
        <v>65.65178571428571</v>
      </c>
    </row>
    <row r="249" spans="1:8" ht="15.75">
      <c r="A249" s="29">
        <v>1737</v>
      </c>
      <c r="G249" s="30">
        <f t="shared" si="6"/>
        <v>0</v>
      </c>
      <c r="H249" s="30">
        <f t="shared" si="7"/>
        <v>0</v>
      </c>
    </row>
    <row r="250" spans="1:8" ht="15.75">
      <c r="A250" s="29">
        <v>1738</v>
      </c>
      <c r="G250" s="30">
        <f t="shared" si="6"/>
        <v>0</v>
      </c>
      <c r="H250" s="30">
        <f t="shared" si="7"/>
        <v>0</v>
      </c>
    </row>
    <row r="251" spans="1:8" ht="15.75">
      <c r="A251" s="29">
        <v>1739</v>
      </c>
      <c r="G251" s="30">
        <f t="shared" si="6"/>
        <v>0</v>
      </c>
      <c r="H251" s="30">
        <f t="shared" si="7"/>
        <v>0</v>
      </c>
    </row>
    <row r="252" spans="1:8" ht="15.75">
      <c r="A252" s="29">
        <v>1740</v>
      </c>
      <c r="G252" s="30">
        <f t="shared" si="6"/>
        <v>0</v>
      </c>
      <c r="H252" s="30">
        <f t="shared" si="7"/>
        <v>0</v>
      </c>
    </row>
    <row r="253" spans="1:8" ht="15.75">
      <c r="A253" s="29">
        <v>1741</v>
      </c>
      <c r="C253" s="30">
        <v>39.397</v>
      </c>
      <c r="G253" s="30">
        <f t="shared" si="6"/>
        <v>0</v>
      </c>
      <c r="H253" s="30">
        <f t="shared" si="7"/>
        <v>70.35178571428571</v>
      </c>
    </row>
    <row r="254" spans="1:8" ht="15.75">
      <c r="A254" s="29">
        <v>1742</v>
      </c>
      <c r="G254" s="30">
        <f t="shared" si="6"/>
        <v>0</v>
      </c>
      <c r="H254" s="30">
        <f t="shared" si="7"/>
        <v>0</v>
      </c>
    </row>
    <row r="255" spans="1:8" ht="15.75">
      <c r="A255" s="29">
        <v>1743</v>
      </c>
      <c r="G255" s="30">
        <f t="shared" si="6"/>
        <v>0</v>
      </c>
      <c r="H255" s="30">
        <f t="shared" si="7"/>
        <v>0</v>
      </c>
    </row>
    <row r="256" spans="1:8" ht="15.75">
      <c r="A256" s="29">
        <v>1744</v>
      </c>
      <c r="C256" s="30">
        <v>39.397</v>
      </c>
      <c r="G256" s="30">
        <f t="shared" si="6"/>
        <v>0</v>
      </c>
      <c r="H256" s="30">
        <f t="shared" si="7"/>
        <v>70.35178571428571</v>
      </c>
    </row>
    <row r="257" spans="1:8" ht="15.75">
      <c r="A257" s="29">
        <v>1745</v>
      </c>
      <c r="G257" s="30">
        <f t="shared" si="6"/>
        <v>0</v>
      </c>
      <c r="H257" s="30">
        <f t="shared" si="7"/>
        <v>0</v>
      </c>
    </row>
    <row r="258" spans="1:8" ht="15.75">
      <c r="A258" s="29">
        <v>1746</v>
      </c>
      <c r="G258" s="30">
        <f t="shared" si="6"/>
        <v>0</v>
      </c>
      <c r="H258" s="30">
        <f t="shared" si="7"/>
        <v>0</v>
      </c>
    </row>
    <row r="259" spans="1:8" ht="15.75">
      <c r="A259" s="29">
        <v>1747</v>
      </c>
      <c r="G259" s="30">
        <f t="shared" si="6"/>
        <v>0</v>
      </c>
      <c r="H259" s="30">
        <f t="shared" si="7"/>
        <v>0</v>
      </c>
    </row>
    <row r="260" spans="1:8" ht="15.75">
      <c r="A260" s="29">
        <v>1748</v>
      </c>
      <c r="C260" s="30">
        <v>15.267</v>
      </c>
      <c r="G260" s="30">
        <f t="shared" si="6"/>
        <v>0</v>
      </c>
      <c r="H260" s="30">
        <f t="shared" si="7"/>
        <v>27.262499999999996</v>
      </c>
    </row>
    <row r="261" spans="1:8" ht="15.75">
      <c r="A261" s="29">
        <v>1749</v>
      </c>
      <c r="C261" s="30">
        <v>13.424</v>
      </c>
      <c r="G261" s="30">
        <f t="shared" si="6"/>
        <v>0</v>
      </c>
      <c r="H261" s="30">
        <f t="shared" si="7"/>
        <v>23.971428571428568</v>
      </c>
    </row>
    <row r="262" spans="1:8" ht="15.75">
      <c r="A262" s="29">
        <v>1750</v>
      </c>
      <c r="C262" s="30">
        <v>11.237</v>
      </c>
      <c r="G262" s="30">
        <f t="shared" si="6"/>
        <v>0</v>
      </c>
      <c r="H262" s="30">
        <f t="shared" si="7"/>
        <v>20.066071428571426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241"/>
  <sheetViews>
    <sheetView workbookViewId="0" topLeftCell="A1">
      <selection activeCell="C2" sqref="C2"/>
    </sheetView>
  </sheetViews>
  <sheetFormatPr defaultColWidth="9.140625" defaultRowHeight="12.75"/>
  <cols>
    <col min="1" max="1" width="15.7109375" style="29" customWidth="1"/>
    <col min="2" max="23" width="15.7109375" style="30" customWidth="1"/>
    <col min="24" max="68" width="15.7109375" style="29" customWidth="1"/>
    <col min="69" max="16384" width="8.8515625" style="29" customWidth="1"/>
  </cols>
  <sheetData>
    <row r="1" spans="1:101" ht="15.75">
      <c r="A1" s="3" t="s">
        <v>125</v>
      </c>
      <c r="B1" s="41"/>
      <c r="C1" s="28" t="s">
        <v>17</v>
      </c>
      <c r="U1" s="29"/>
      <c r="V1" s="29"/>
      <c r="W1" s="36"/>
      <c r="X1" s="36"/>
      <c r="Y1" s="36"/>
      <c r="Z1" s="36"/>
      <c r="AA1" s="36"/>
      <c r="AB1" s="37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</row>
    <row r="2" spans="1:101" ht="15.75">
      <c r="A2" s="7" t="s">
        <v>118</v>
      </c>
      <c r="B2" s="42"/>
      <c r="C2" s="29" t="s">
        <v>16</v>
      </c>
      <c r="U2" s="29"/>
      <c r="V2" s="31"/>
      <c r="W2" s="36"/>
      <c r="X2" s="36"/>
      <c r="Y2" s="36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</row>
    <row r="3" spans="2:101" ht="15.75">
      <c r="B3" s="29"/>
      <c r="C3" s="29"/>
      <c r="D3" s="29"/>
      <c r="U3" s="29"/>
      <c r="V3" s="31"/>
      <c r="W3" s="36"/>
      <c r="X3" s="36"/>
      <c r="Y3" s="38"/>
      <c r="Z3" s="36"/>
      <c r="AA3" s="36"/>
      <c r="AB3" s="37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</row>
    <row r="4" spans="2:101" ht="15.75">
      <c r="B4" s="34" t="s">
        <v>0</v>
      </c>
      <c r="Q4" s="29"/>
      <c r="T4" s="29"/>
      <c r="U4" s="29"/>
      <c r="V4" s="34" t="s">
        <v>1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</row>
    <row r="6" spans="2:40" ht="15.75">
      <c r="B6" s="30" t="s">
        <v>96</v>
      </c>
      <c r="C6" s="30" t="s">
        <v>98</v>
      </c>
      <c r="D6" s="30" t="s">
        <v>99</v>
      </c>
      <c r="E6" s="30" t="s">
        <v>100</v>
      </c>
      <c r="F6" s="30" t="s">
        <v>101</v>
      </c>
      <c r="G6" s="30" t="s">
        <v>81</v>
      </c>
      <c r="H6" s="30" t="s">
        <v>82</v>
      </c>
      <c r="I6" s="34" t="s">
        <v>84</v>
      </c>
      <c r="J6" s="30" t="s">
        <v>85</v>
      </c>
      <c r="K6" s="30" t="s">
        <v>86</v>
      </c>
      <c r="L6" s="30" t="s">
        <v>87</v>
      </c>
      <c r="M6" s="30" t="s">
        <v>88</v>
      </c>
      <c r="N6" s="30" t="s">
        <v>89</v>
      </c>
      <c r="O6" s="30" t="s">
        <v>90</v>
      </c>
      <c r="P6" s="30" t="s">
        <v>91</v>
      </c>
      <c r="Q6" s="30" t="s">
        <v>92</v>
      </c>
      <c r="R6" s="30" t="s">
        <v>93</v>
      </c>
      <c r="S6" s="30" t="s">
        <v>94</v>
      </c>
      <c r="T6" s="30" t="s">
        <v>95</v>
      </c>
      <c r="V6" s="30" t="s">
        <v>96</v>
      </c>
      <c r="W6" s="30" t="s">
        <v>98</v>
      </c>
      <c r="X6" s="30" t="s">
        <v>99</v>
      </c>
      <c r="Y6" s="30" t="s">
        <v>100</v>
      </c>
      <c r="Z6" s="30" t="s">
        <v>101</v>
      </c>
      <c r="AA6" s="30" t="s">
        <v>81</v>
      </c>
      <c r="AB6" s="30" t="s">
        <v>82</v>
      </c>
      <c r="AC6" s="34" t="s">
        <v>84</v>
      </c>
      <c r="AD6" s="30" t="s">
        <v>85</v>
      </c>
      <c r="AE6" s="30" t="s">
        <v>86</v>
      </c>
      <c r="AF6" s="30" t="s">
        <v>87</v>
      </c>
      <c r="AG6" s="30" t="s">
        <v>88</v>
      </c>
      <c r="AH6" s="30" t="s">
        <v>89</v>
      </c>
      <c r="AI6" s="30" t="s">
        <v>90</v>
      </c>
      <c r="AJ6" s="30" t="s">
        <v>91</v>
      </c>
      <c r="AK6" s="30" t="s">
        <v>92</v>
      </c>
      <c r="AL6" s="30" t="s">
        <v>93</v>
      </c>
      <c r="AM6" s="30" t="s">
        <v>94</v>
      </c>
      <c r="AN6" s="30" t="s">
        <v>95</v>
      </c>
    </row>
    <row r="7" spans="2:40" ht="15.75">
      <c r="B7" s="30" t="s">
        <v>28</v>
      </c>
      <c r="C7" s="30" t="s">
        <v>28</v>
      </c>
      <c r="D7" s="30" t="s">
        <v>28</v>
      </c>
      <c r="E7" s="30" t="s">
        <v>28</v>
      </c>
      <c r="F7" s="30" t="s">
        <v>28</v>
      </c>
      <c r="G7" s="30" t="s">
        <v>28</v>
      </c>
      <c r="H7" s="30" t="s">
        <v>28</v>
      </c>
      <c r="I7" s="30" t="s">
        <v>28</v>
      </c>
      <c r="J7" s="30" t="s">
        <v>28</v>
      </c>
      <c r="K7" s="30" t="s">
        <v>28</v>
      </c>
      <c r="L7" s="30" t="s">
        <v>28</v>
      </c>
      <c r="M7" s="30" t="s">
        <v>28</v>
      </c>
      <c r="N7" s="30" t="s">
        <v>28</v>
      </c>
      <c r="O7" s="30" t="s">
        <v>28</v>
      </c>
      <c r="P7" s="30" t="s">
        <v>28</v>
      </c>
      <c r="Q7" s="30" t="s">
        <v>28</v>
      </c>
      <c r="R7" s="30" t="s">
        <v>28</v>
      </c>
      <c r="S7" s="30" t="s">
        <v>28</v>
      </c>
      <c r="T7" s="30" t="s">
        <v>28</v>
      </c>
      <c r="V7" s="30" t="s">
        <v>28</v>
      </c>
      <c r="W7" s="30" t="s">
        <v>28</v>
      </c>
      <c r="X7" s="30" t="s">
        <v>28</v>
      </c>
      <c r="Y7" s="30" t="s">
        <v>28</v>
      </c>
      <c r="Z7" s="30" t="s">
        <v>28</v>
      </c>
      <c r="AA7" s="30" t="s">
        <v>28</v>
      </c>
      <c r="AB7" s="30" t="s">
        <v>28</v>
      </c>
      <c r="AC7" s="30" t="s">
        <v>28</v>
      </c>
      <c r="AD7" s="30" t="s">
        <v>28</v>
      </c>
      <c r="AE7" s="30" t="s">
        <v>28</v>
      </c>
      <c r="AF7" s="30" t="s">
        <v>28</v>
      </c>
      <c r="AG7" s="30" t="s">
        <v>28</v>
      </c>
      <c r="AH7" s="30" t="s">
        <v>28</v>
      </c>
      <c r="AI7" s="30" t="s">
        <v>28</v>
      </c>
      <c r="AJ7" s="30" t="s">
        <v>28</v>
      </c>
      <c r="AK7" s="30" t="s">
        <v>28</v>
      </c>
      <c r="AL7" s="30" t="s">
        <v>28</v>
      </c>
      <c r="AM7" s="30" t="s">
        <v>28</v>
      </c>
      <c r="AN7" s="30" t="s">
        <v>28</v>
      </c>
    </row>
    <row r="8" spans="2:40" ht="15.75">
      <c r="B8" s="30" t="s">
        <v>97</v>
      </c>
      <c r="C8" s="30" t="s">
        <v>12</v>
      </c>
      <c r="D8" s="30" t="s">
        <v>12</v>
      </c>
      <c r="E8" s="30" t="s">
        <v>97</v>
      </c>
      <c r="F8" s="30" t="s">
        <v>97</v>
      </c>
      <c r="G8" s="30" t="s">
        <v>83</v>
      </c>
      <c r="H8" s="30" t="s">
        <v>83</v>
      </c>
      <c r="I8" s="30" t="s">
        <v>83</v>
      </c>
      <c r="J8" s="30" t="s">
        <v>83</v>
      </c>
      <c r="K8" s="30" t="s">
        <v>83</v>
      </c>
      <c r="L8" s="30" t="s">
        <v>83</v>
      </c>
      <c r="M8" s="30" t="s">
        <v>83</v>
      </c>
      <c r="N8" s="30" t="s">
        <v>83</v>
      </c>
      <c r="O8" s="30" t="s">
        <v>83</v>
      </c>
      <c r="P8" s="30" t="s">
        <v>83</v>
      </c>
      <c r="Q8" s="30" t="s">
        <v>83</v>
      </c>
      <c r="R8" s="30" t="s">
        <v>83</v>
      </c>
      <c r="S8" s="30" t="s">
        <v>83</v>
      </c>
      <c r="T8" s="30" t="s">
        <v>83</v>
      </c>
      <c r="V8" s="30" t="s">
        <v>97</v>
      </c>
      <c r="W8" s="30" t="s">
        <v>74</v>
      </c>
      <c r="X8" s="30" t="s">
        <v>74</v>
      </c>
      <c r="Y8" s="30" t="s">
        <v>97</v>
      </c>
      <c r="Z8" s="30" t="s">
        <v>97</v>
      </c>
      <c r="AA8" s="30" t="s">
        <v>83</v>
      </c>
      <c r="AB8" s="30" t="s">
        <v>83</v>
      </c>
      <c r="AC8" s="30" t="s">
        <v>83</v>
      </c>
      <c r="AD8" s="30" t="s">
        <v>83</v>
      </c>
      <c r="AE8" s="30" t="s">
        <v>83</v>
      </c>
      <c r="AF8" s="30" t="s">
        <v>83</v>
      </c>
      <c r="AG8" s="30" t="s">
        <v>83</v>
      </c>
      <c r="AH8" s="30" t="s">
        <v>83</v>
      </c>
      <c r="AI8" s="30" t="s">
        <v>83</v>
      </c>
      <c r="AJ8" s="30" t="s">
        <v>83</v>
      </c>
      <c r="AK8" s="30" t="s">
        <v>83</v>
      </c>
      <c r="AL8" s="30" t="s">
        <v>83</v>
      </c>
      <c r="AM8" s="30" t="s">
        <v>83</v>
      </c>
      <c r="AN8" s="30" t="s">
        <v>83</v>
      </c>
    </row>
    <row r="9" spans="1:5" ht="15.75">
      <c r="A9" s="29">
        <v>1400</v>
      </c>
      <c r="E9" s="30">
        <v>9.219</v>
      </c>
    </row>
    <row r="10" spans="1:5" ht="15.75">
      <c r="A10" s="29">
        <v>1420</v>
      </c>
      <c r="E10" s="30">
        <v>24.714</v>
      </c>
    </row>
    <row r="11" spans="1:5" ht="15.75">
      <c r="A11" s="29">
        <v>1428</v>
      </c>
      <c r="E11" s="30">
        <v>16</v>
      </c>
    </row>
    <row r="12" spans="1:6" ht="15.75">
      <c r="A12" s="29">
        <v>1436</v>
      </c>
      <c r="F12" s="30">
        <v>8.785</v>
      </c>
    </row>
    <row r="13" spans="1:5" ht="15.75">
      <c r="A13" s="29">
        <v>1437</v>
      </c>
      <c r="E13" s="30">
        <v>21</v>
      </c>
    </row>
    <row r="14" spans="1:6" ht="15.75">
      <c r="A14" s="29">
        <v>1438</v>
      </c>
      <c r="E14" s="30">
        <v>12</v>
      </c>
      <c r="F14" s="30">
        <v>5.93</v>
      </c>
    </row>
    <row r="15" spans="1:4" ht="15.75">
      <c r="A15" s="29">
        <v>1492</v>
      </c>
      <c r="D15" s="30">
        <v>4.945</v>
      </c>
    </row>
    <row r="16" spans="1:5" ht="15.75">
      <c r="A16" s="29">
        <v>1494</v>
      </c>
      <c r="D16" s="30">
        <v>7.42</v>
      </c>
      <c r="E16" s="30">
        <v>24</v>
      </c>
    </row>
    <row r="17" spans="1:6" ht="15.75">
      <c r="A17" s="29">
        <v>1495</v>
      </c>
      <c r="D17" s="30">
        <v>6.8</v>
      </c>
      <c r="F17" s="30">
        <v>7.42</v>
      </c>
    </row>
    <row r="19" spans="1:4" ht="15.75">
      <c r="A19" s="29">
        <v>1528</v>
      </c>
      <c r="D19" s="30">
        <v>17.95</v>
      </c>
    </row>
    <row r="20" ht="15.75">
      <c r="A20" s="29">
        <v>1529</v>
      </c>
    </row>
    <row r="21" ht="15.75">
      <c r="A21" s="29">
        <v>1530</v>
      </c>
    </row>
    <row r="22" ht="15.75">
      <c r="A22" s="29">
        <v>1531</v>
      </c>
    </row>
    <row r="23" ht="15.75">
      <c r="A23" s="29">
        <v>1532</v>
      </c>
    </row>
    <row r="24" ht="15.75">
      <c r="A24" s="29">
        <v>1533</v>
      </c>
    </row>
    <row r="25" ht="15.75">
      <c r="A25" s="29">
        <v>1534</v>
      </c>
    </row>
    <row r="26" ht="15.75">
      <c r="A26" s="29">
        <v>1535</v>
      </c>
    </row>
    <row r="27" ht="15.75">
      <c r="A27" s="29">
        <v>1536</v>
      </c>
    </row>
    <row r="28" ht="15.75">
      <c r="A28" s="29">
        <v>1537</v>
      </c>
    </row>
    <row r="29" spans="1:14" ht="15.75">
      <c r="A29" s="29">
        <v>1538</v>
      </c>
      <c r="J29" s="30">
        <v>0.18</v>
      </c>
      <c r="M29" s="30">
        <v>0.226</v>
      </c>
      <c r="N29" s="30">
        <v>0.148</v>
      </c>
    </row>
    <row r="30" ht="15.75">
      <c r="A30" s="29">
        <v>1539</v>
      </c>
    </row>
    <row r="31" ht="15.75">
      <c r="A31" s="29">
        <v>1540</v>
      </c>
    </row>
    <row r="32" ht="15.75">
      <c r="A32" s="29">
        <v>1541</v>
      </c>
    </row>
    <row r="33" ht="15.75">
      <c r="A33" s="29">
        <v>1542</v>
      </c>
    </row>
    <row r="34" ht="15.75">
      <c r="A34" s="29">
        <v>1543</v>
      </c>
    </row>
    <row r="35" ht="15.75">
      <c r="A35" s="29">
        <v>1544</v>
      </c>
    </row>
    <row r="36" ht="15.75">
      <c r="A36" s="29">
        <v>1545</v>
      </c>
    </row>
    <row r="37" ht="15.75">
      <c r="A37" s="29">
        <v>1546</v>
      </c>
    </row>
    <row r="38" ht="15.75">
      <c r="A38" s="29">
        <v>1547</v>
      </c>
    </row>
    <row r="39" spans="1:14" ht="15.75">
      <c r="A39" s="29">
        <v>1548</v>
      </c>
      <c r="F39" s="30">
        <v>18.401</v>
      </c>
      <c r="N39" s="30">
        <v>0.093</v>
      </c>
    </row>
    <row r="40" ht="15.75">
      <c r="A40" s="29">
        <v>1549</v>
      </c>
    </row>
    <row r="41" spans="1:13" ht="15.75">
      <c r="A41" s="29">
        <v>1550</v>
      </c>
      <c r="M41" s="30">
        <v>0.201</v>
      </c>
    </row>
    <row r="42" ht="15.75">
      <c r="A42" s="29">
        <v>1551</v>
      </c>
    </row>
    <row r="43" ht="15.75">
      <c r="A43" s="29">
        <v>1552</v>
      </c>
    </row>
    <row r="44" ht="15.75">
      <c r="A44" s="29">
        <v>1553</v>
      </c>
    </row>
    <row r="45" ht="15.75">
      <c r="A45" s="29">
        <v>1554</v>
      </c>
    </row>
    <row r="46" ht="15.75">
      <c r="A46" s="29">
        <v>1555</v>
      </c>
    </row>
    <row r="47" ht="15.75">
      <c r="A47" s="29">
        <v>1556</v>
      </c>
    </row>
    <row r="48" ht="15.75">
      <c r="A48" s="29">
        <v>1557</v>
      </c>
    </row>
    <row r="49" ht="15.75">
      <c r="A49" s="29">
        <v>1558</v>
      </c>
    </row>
    <row r="50" ht="15.75">
      <c r="A50" s="29">
        <v>1559</v>
      </c>
    </row>
    <row r="51" ht="15.75">
      <c r="A51" s="29">
        <v>1560</v>
      </c>
    </row>
    <row r="52" ht="15.75">
      <c r="A52" s="29">
        <v>1561</v>
      </c>
    </row>
    <row r="53" spans="1:4" ht="15.75">
      <c r="A53" s="29">
        <v>1562</v>
      </c>
      <c r="D53" s="30">
        <v>2.84</v>
      </c>
    </row>
    <row r="54" spans="1:6" ht="15.75">
      <c r="A54" s="29">
        <v>1563</v>
      </c>
      <c r="F54" s="30">
        <v>31.24</v>
      </c>
    </row>
    <row r="55" ht="15.75">
      <c r="A55" s="29">
        <v>1564</v>
      </c>
    </row>
    <row r="56" ht="15.75">
      <c r="A56" s="29">
        <v>1565</v>
      </c>
    </row>
    <row r="57" ht="15.75">
      <c r="A57" s="29">
        <v>1566</v>
      </c>
    </row>
    <row r="58" spans="1:4" ht="15.75">
      <c r="A58" s="29">
        <v>1567</v>
      </c>
      <c r="D58" s="30">
        <v>2.272</v>
      </c>
    </row>
    <row r="59" ht="15.75">
      <c r="A59" s="29">
        <v>1568</v>
      </c>
    </row>
    <row r="60" spans="1:12" ht="15.75">
      <c r="A60" s="29">
        <v>1569</v>
      </c>
      <c r="B60" s="30">
        <v>4.166</v>
      </c>
      <c r="L60" s="30">
        <v>0.796</v>
      </c>
    </row>
    <row r="61" ht="15.75">
      <c r="A61" s="29">
        <v>1570</v>
      </c>
    </row>
    <row r="62" spans="1:4" ht="15.75">
      <c r="A62" s="29">
        <v>1571</v>
      </c>
      <c r="B62" s="30">
        <v>3.786</v>
      </c>
      <c r="D62" s="30">
        <v>3.036</v>
      </c>
    </row>
    <row r="63" ht="15.75">
      <c r="A63" s="29">
        <v>1572</v>
      </c>
    </row>
    <row r="64" spans="1:6" ht="15.75">
      <c r="A64" s="29">
        <v>1573</v>
      </c>
      <c r="D64" s="30">
        <v>2.69</v>
      </c>
      <c r="F64" s="30">
        <v>34.97</v>
      </c>
    </row>
    <row r="65" spans="1:6" ht="15.75">
      <c r="A65" s="29">
        <v>1574</v>
      </c>
      <c r="B65" s="30">
        <v>8.608</v>
      </c>
      <c r="C65" s="30">
        <v>1.614</v>
      </c>
      <c r="D65" s="30">
        <v>4.128</v>
      </c>
      <c r="F65" s="30">
        <v>20.64</v>
      </c>
    </row>
    <row r="66" ht="15.75">
      <c r="A66" s="29">
        <v>1575</v>
      </c>
    </row>
    <row r="67" spans="1:6" ht="15.75">
      <c r="A67" s="29">
        <v>1576</v>
      </c>
      <c r="F67" s="30">
        <v>27.736</v>
      </c>
    </row>
    <row r="68" ht="15.75">
      <c r="A68" s="29">
        <v>1577</v>
      </c>
    </row>
    <row r="69" ht="15.75">
      <c r="A69" s="29">
        <v>1578</v>
      </c>
    </row>
    <row r="70" ht="15.75">
      <c r="A70" s="29">
        <v>1579</v>
      </c>
    </row>
    <row r="71" ht="15.75">
      <c r="A71" s="29">
        <v>1580</v>
      </c>
    </row>
    <row r="72" ht="15.75">
      <c r="A72" s="29">
        <v>1581</v>
      </c>
    </row>
    <row r="73" spans="1:18" ht="15.75">
      <c r="A73" s="29">
        <v>1582</v>
      </c>
      <c r="F73" s="30">
        <v>34.4</v>
      </c>
      <c r="R73" s="30">
        <v>0.902</v>
      </c>
    </row>
    <row r="74" spans="1:18" ht="15.75">
      <c r="A74" s="29">
        <v>1583</v>
      </c>
      <c r="F74" s="30">
        <v>38.7</v>
      </c>
      <c r="R74" s="30">
        <v>0.902</v>
      </c>
    </row>
    <row r="75" ht="15.75">
      <c r="A75" s="29">
        <v>1584</v>
      </c>
    </row>
    <row r="76" spans="1:8" ht="15.75">
      <c r="A76" s="29">
        <v>1585</v>
      </c>
      <c r="H76" s="30">
        <v>0.974</v>
      </c>
    </row>
    <row r="77" spans="1:18" ht="15.75">
      <c r="A77" s="29">
        <v>1586</v>
      </c>
      <c r="G77" s="30">
        <v>1.16</v>
      </c>
      <c r="L77" s="30">
        <v>0.489</v>
      </c>
      <c r="R77" s="30">
        <v>1.013</v>
      </c>
    </row>
    <row r="78" spans="1:18" ht="15.75">
      <c r="A78" s="29">
        <v>1587</v>
      </c>
      <c r="F78" s="30">
        <v>25.8</v>
      </c>
      <c r="H78" s="30">
        <v>1.031</v>
      </c>
      <c r="L78" s="30">
        <v>0.58</v>
      </c>
      <c r="P78" s="30">
        <v>1.098</v>
      </c>
      <c r="R78" s="30">
        <v>0.966</v>
      </c>
    </row>
    <row r="79" spans="1:18" ht="15.75">
      <c r="A79" s="29">
        <v>1588</v>
      </c>
      <c r="R79" s="30">
        <v>1.16</v>
      </c>
    </row>
    <row r="80" spans="1:18" ht="15.75">
      <c r="A80" s="29">
        <v>1589</v>
      </c>
      <c r="G80" s="30">
        <v>1.16</v>
      </c>
      <c r="R80" s="30">
        <v>1.095</v>
      </c>
    </row>
    <row r="81" spans="1:12" ht="15.75">
      <c r="A81" s="29">
        <v>1590</v>
      </c>
      <c r="F81" s="30">
        <v>23.22</v>
      </c>
      <c r="H81" s="30">
        <v>0.928</v>
      </c>
      <c r="L81" s="30">
        <v>0.567</v>
      </c>
    </row>
    <row r="82" spans="1:16" ht="15.75">
      <c r="A82" s="29">
        <v>1591</v>
      </c>
      <c r="H82" s="30">
        <v>0.917</v>
      </c>
      <c r="L82" s="30">
        <v>0.631</v>
      </c>
      <c r="P82" s="30">
        <v>0.902</v>
      </c>
    </row>
    <row r="83" spans="1:12" ht="15.75">
      <c r="A83" s="29">
        <v>1592</v>
      </c>
      <c r="H83" s="30">
        <v>0.902</v>
      </c>
      <c r="L83" s="30">
        <v>0.618</v>
      </c>
    </row>
    <row r="84" spans="1:18" ht="15.75">
      <c r="A84" s="29">
        <v>1593</v>
      </c>
      <c r="H84" s="30">
        <v>0.928</v>
      </c>
      <c r="J84" s="30">
        <v>0.322</v>
      </c>
      <c r="L84" s="30">
        <v>0.618</v>
      </c>
      <c r="R84" s="30">
        <v>0.902</v>
      </c>
    </row>
    <row r="85" ht="15.75">
      <c r="A85" s="29">
        <v>1594</v>
      </c>
    </row>
    <row r="86" spans="1:8" ht="15.75">
      <c r="A86" s="29">
        <v>1595</v>
      </c>
      <c r="H86" s="30">
        <v>1</v>
      </c>
    </row>
    <row r="87" spans="1:12" ht="15.75">
      <c r="A87" s="29">
        <v>1596</v>
      </c>
      <c r="H87" s="30">
        <v>0.966</v>
      </c>
      <c r="L87" s="30">
        <v>0.635</v>
      </c>
    </row>
    <row r="88" spans="1:12" ht="15.75">
      <c r="A88" s="29">
        <v>1597</v>
      </c>
      <c r="L88" s="30">
        <v>0.725</v>
      </c>
    </row>
    <row r="89" spans="1:16" ht="15.75">
      <c r="A89" s="29">
        <v>1598</v>
      </c>
      <c r="D89" s="30">
        <v>2.42</v>
      </c>
      <c r="H89" s="30">
        <v>0.993</v>
      </c>
      <c r="L89" s="30">
        <v>0.725</v>
      </c>
      <c r="P89" s="30">
        <v>0.966</v>
      </c>
    </row>
    <row r="90" ht="15.75">
      <c r="A90" s="29">
        <v>1599</v>
      </c>
    </row>
    <row r="91" spans="1:18" ht="15.75">
      <c r="A91" s="29">
        <v>1600</v>
      </c>
      <c r="R91" s="30">
        <v>1.027</v>
      </c>
    </row>
    <row r="92" ht="15.75">
      <c r="A92" s="29">
        <v>1601</v>
      </c>
    </row>
    <row r="93" ht="15.75">
      <c r="A93" s="29">
        <v>1602</v>
      </c>
    </row>
    <row r="94" spans="1:8" ht="15.75">
      <c r="A94" s="29">
        <v>1603</v>
      </c>
      <c r="H94" s="30">
        <v>0.99</v>
      </c>
    </row>
    <row r="95" ht="15.75">
      <c r="A95" s="29">
        <v>1604</v>
      </c>
    </row>
    <row r="96" ht="15.75">
      <c r="A96" s="29">
        <v>1605</v>
      </c>
    </row>
    <row r="97" spans="1:12" ht="15.75">
      <c r="A97" s="29">
        <v>1606</v>
      </c>
      <c r="L97" s="30">
        <v>0.713</v>
      </c>
    </row>
    <row r="98" spans="1:5" ht="15.75">
      <c r="A98" s="29">
        <v>1607</v>
      </c>
      <c r="E98" s="30">
        <v>60</v>
      </c>
    </row>
    <row r="99" ht="15.75">
      <c r="A99" s="29">
        <v>1608</v>
      </c>
    </row>
    <row r="100" spans="1:4" ht="15.75">
      <c r="A100" s="29">
        <v>1609</v>
      </c>
      <c r="D100" s="30">
        <v>12.65</v>
      </c>
    </row>
    <row r="101" ht="15.75">
      <c r="A101" s="29">
        <v>1610</v>
      </c>
    </row>
    <row r="102" spans="1:15" ht="15.75">
      <c r="A102" s="29">
        <v>1611</v>
      </c>
      <c r="B102" s="30">
        <v>19.55</v>
      </c>
      <c r="L102" s="30">
        <v>0.874</v>
      </c>
      <c r="O102" s="30">
        <v>0.402</v>
      </c>
    </row>
    <row r="103" ht="15.75">
      <c r="A103" s="29">
        <v>1612</v>
      </c>
    </row>
    <row r="104" ht="15.75">
      <c r="A104" s="29">
        <v>1613</v>
      </c>
    </row>
    <row r="105" ht="15.75">
      <c r="A105" s="29">
        <v>1614</v>
      </c>
    </row>
    <row r="106" ht="15.75">
      <c r="A106" s="29">
        <v>1615</v>
      </c>
    </row>
    <row r="107" ht="15.75">
      <c r="A107" s="29">
        <v>1616</v>
      </c>
    </row>
    <row r="108" ht="15.75">
      <c r="A108" s="29">
        <v>1617</v>
      </c>
    </row>
    <row r="109" ht="15.75">
      <c r="A109" s="29">
        <v>1618</v>
      </c>
    </row>
    <row r="110" spans="1:2" ht="15.75">
      <c r="A110" s="29">
        <v>1619</v>
      </c>
      <c r="B110" s="30">
        <v>4.945</v>
      </c>
    </row>
    <row r="111" spans="1:2" ht="15.75">
      <c r="A111" s="29">
        <v>1620</v>
      </c>
      <c r="B111" s="30">
        <v>3.44</v>
      </c>
    </row>
    <row r="112" ht="15.75">
      <c r="A112" s="29">
        <v>1621</v>
      </c>
    </row>
    <row r="113" spans="1:2" ht="15.75">
      <c r="A113" s="29">
        <v>1622</v>
      </c>
      <c r="B113" s="30">
        <v>8.6</v>
      </c>
    </row>
    <row r="114" ht="15.75">
      <c r="A114" s="29">
        <v>1623</v>
      </c>
    </row>
    <row r="115" ht="15.75">
      <c r="A115" s="29">
        <v>1624</v>
      </c>
    </row>
    <row r="116" spans="1:4" ht="15.75">
      <c r="A116" s="29">
        <v>1625</v>
      </c>
      <c r="D116" s="30">
        <v>6.848</v>
      </c>
    </row>
    <row r="117" spans="1:11" ht="15.75">
      <c r="A117" s="29">
        <v>1626</v>
      </c>
      <c r="K117" s="30">
        <v>0.627</v>
      </c>
    </row>
    <row r="118" ht="15.75">
      <c r="A118" s="29">
        <v>1627</v>
      </c>
    </row>
    <row r="119" ht="15.75">
      <c r="A119" s="29">
        <v>1628</v>
      </c>
    </row>
    <row r="120" spans="1:4" ht="15.75">
      <c r="A120" s="29">
        <v>1629</v>
      </c>
      <c r="D120" s="30">
        <v>12.6</v>
      </c>
    </row>
    <row r="121" spans="1:11" ht="15.75">
      <c r="A121" s="29">
        <v>1630</v>
      </c>
      <c r="B121" s="30">
        <v>10.71</v>
      </c>
      <c r="H121" s="30">
        <v>1.577</v>
      </c>
      <c r="K121" s="30">
        <v>0.898</v>
      </c>
    </row>
    <row r="122" spans="1:11" ht="15.75">
      <c r="A122" s="29">
        <v>1631</v>
      </c>
      <c r="H122" s="30">
        <v>1.577</v>
      </c>
      <c r="K122" s="30">
        <v>0.898</v>
      </c>
    </row>
    <row r="123" spans="1:11" ht="15.75">
      <c r="A123" s="29">
        <v>1632</v>
      </c>
      <c r="H123" s="30">
        <v>1.577</v>
      </c>
      <c r="K123" s="30">
        <v>0.898</v>
      </c>
    </row>
    <row r="124" spans="1:11" ht="15.75">
      <c r="A124" s="29">
        <v>1633</v>
      </c>
      <c r="B124" s="30">
        <v>21</v>
      </c>
      <c r="D124" s="30">
        <v>18.9</v>
      </c>
      <c r="H124" s="30">
        <v>1.577</v>
      </c>
      <c r="K124" s="30">
        <v>0.898</v>
      </c>
    </row>
    <row r="125" spans="1:11" ht="15.75">
      <c r="A125" s="29">
        <v>1634</v>
      </c>
      <c r="B125" s="30">
        <v>25.2</v>
      </c>
      <c r="G125" s="30">
        <v>2.209</v>
      </c>
      <c r="H125" s="30">
        <v>1.577</v>
      </c>
      <c r="K125" s="30">
        <v>0.898</v>
      </c>
    </row>
    <row r="126" spans="1:11" ht="15.75">
      <c r="A126" s="29">
        <v>1635</v>
      </c>
      <c r="F126" s="30">
        <v>41.8</v>
      </c>
      <c r="G126" s="30">
        <v>2.07</v>
      </c>
      <c r="H126" s="30">
        <v>2.018</v>
      </c>
      <c r="I126" s="30">
        <v>1.242</v>
      </c>
      <c r="J126" s="30">
        <v>0.627</v>
      </c>
      <c r="K126" s="30">
        <v>0.898</v>
      </c>
    </row>
    <row r="127" spans="1:11" ht="15.75">
      <c r="A127" s="29">
        <v>1636</v>
      </c>
      <c r="H127" s="30">
        <v>2.018</v>
      </c>
      <c r="I127" s="30">
        <v>1.242</v>
      </c>
      <c r="K127" s="30">
        <v>0.898</v>
      </c>
    </row>
    <row r="128" spans="1:11" ht="15.75">
      <c r="A128" s="29">
        <v>1637</v>
      </c>
      <c r="B128" s="30">
        <v>6.21</v>
      </c>
      <c r="D128" s="30">
        <v>16.56</v>
      </c>
      <c r="G128" s="30">
        <v>2.173</v>
      </c>
      <c r="H128" s="30">
        <v>2.018</v>
      </c>
      <c r="I128" s="30">
        <v>1.242</v>
      </c>
      <c r="K128" s="30">
        <v>0.898</v>
      </c>
    </row>
    <row r="129" spans="1:11" ht="15.75">
      <c r="A129" s="29">
        <v>1638</v>
      </c>
      <c r="G129" s="30">
        <v>2.012</v>
      </c>
      <c r="H129" s="30">
        <v>1.85</v>
      </c>
      <c r="I129" s="30">
        <v>1.086</v>
      </c>
      <c r="J129" s="30">
        <v>1.072</v>
      </c>
      <c r="K129" s="30">
        <v>0.898</v>
      </c>
    </row>
    <row r="130" spans="1:11" ht="15.75">
      <c r="A130" s="29">
        <v>1639</v>
      </c>
      <c r="G130" s="30">
        <v>1.914</v>
      </c>
      <c r="H130" s="30">
        <v>1.815</v>
      </c>
      <c r="I130" s="30">
        <v>1.242</v>
      </c>
      <c r="K130" s="30">
        <v>0.898</v>
      </c>
    </row>
    <row r="131" spans="1:17" ht="15.75">
      <c r="A131" s="29">
        <v>1640</v>
      </c>
      <c r="G131" s="30">
        <v>1.579</v>
      </c>
      <c r="H131" s="30">
        <v>1.552</v>
      </c>
      <c r="I131" s="30">
        <v>0.828</v>
      </c>
      <c r="K131" s="30">
        <v>0.906</v>
      </c>
      <c r="M131" s="30">
        <v>0.31</v>
      </c>
      <c r="Q131" s="30">
        <v>0.828</v>
      </c>
    </row>
    <row r="132" spans="1:11" ht="15.75">
      <c r="A132" s="29">
        <v>1641</v>
      </c>
      <c r="B132" s="30">
        <v>16.56</v>
      </c>
      <c r="D132" s="30">
        <v>22.77</v>
      </c>
      <c r="G132" s="30">
        <v>2.173</v>
      </c>
      <c r="H132" s="30">
        <v>1.552</v>
      </c>
      <c r="I132" s="30">
        <v>0.828</v>
      </c>
      <c r="K132" s="30">
        <v>1.076</v>
      </c>
    </row>
    <row r="133" spans="1:11" ht="15.75">
      <c r="A133" s="29">
        <v>1642</v>
      </c>
      <c r="G133" s="30">
        <v>2.173</v>
      </c>
      <c r="H133" s="30">
        <v>1.552</v>
      </c>
      <c r="I133" s="30">
        <v>0.828</v>
      </c>
      <c r="K133" s="30">
        <v>1.076</v>
      </c>
    </row>
    <row r="134" spans="1:9" ht="15.75">
      <c r="A134" s="29">
        <v>1643</v>
      </c>
      <c r="G134" s="30">
        <v>2.07</v>
      </c>
      <c r="H134" s="30">
        <v>1.552</v>
      </c>
      <c r="I134" s="30">
        <v>0.828</v>
      </c>
    </row>
    <row r="135" spans="1:9" ht="15.75">
      <c r="A135" s="29">
        <v>1644</v>
      </c>
      <c r="B135" s="30">
        <v>8.28</v>
      </c>
      <c r="D135" s="30">
        <v>14.49</v>
      </c>
      <c r="F135" s="30">
        <v>72.45</v>
      </c>
      <c r="H135" s="30">
        <v>1.552</v>
      </c>
      <c r="I135" s="30">
        <v>0.828</v>
      </c>
    </row>
    <row r="136" spans="1:11" ht="15.75">
      <c r="A136" s="29">
        <v>1645</v>
      </c>
      <c r="G136" s="30">
        <v>2.328</v>
      </c>
      <c r="H136" s="30">
        <v>1.707</v>
      </c>
      <c r="I136" s="30">
        <v>0.828</v>
      </c>
      <c r="K136" s="30">
        <v>1.086</v>
      </c>
    </row>
    <row r="137" spans="1:11" ht="15.75">
      <c r="A137" s="29">
        <v>1646</v>
      </c>
      <c r="G137" s="30">
        <v>2.154</v>
      </c>
      <c r="H137" s="30">
        <v>1.627</v>
      </c>
      <c r="K137" s="30">
        <v>1.086</v>
      </c>
    </row>
    <row r="138" spans="1:13" ht="15.75">
      <c r="A138" s="29">
        <v>1647</v>
      </c>
      <c r="E138" s="30">
        <v>150</v>
      </c>
      <c r="G138" s="30">
        <v>2.277</v>
      </c>
      <c r="H138" s="30">
        <v>1.707</v>
      </c>
      <c r="K138" s="30">
        <v>1.035</v>
      </c>
      <c r="M138" s="30">
        <v>0.31</v>
      </c>
    </row>
    <row r="139" ht="15.75">
      <c r="A139" s="29">
        <v>1648</v>
      </c>
    </row>
    <row r="140" spans="1:11" ht="15.75">
      <c r="A140" s="29">
        <v>1649</v>
      </c>
      <c r="G140" s="30">
        <v>1.656</v>
      </c>
      <c r="H140" s="30">
        <v>1.656</v>
      </c>
      <c r="K140" s="30">
        <v>1.035</v>
      </c>
    </row>
    <row r="141" spans="1:20" ht="15.75">
      <c r="A141" s="29">
        <v>1650</v>
      </c>
      <c r="G141" s="30">
        <v>3.686</v>
      </c>
      <c r="K141" s="30">
        <v>0.896</v>
      </c>
      <c r="O141" s="30">
        <v>0.495</v>
      </c>
      <c r="Q141" s="30">
        <v>0.774</v>
      </c>
      <c r="S141" s="30">
        <v>3.734</v>
      </c>
      <c r="T141" s="30">
        <v>0.86</v>
      </c>
    </row>
    <row r="142" spans="1:11" ht="15.75">
      <c r="A142" s="29">
        <v>1651</v>
      </c>
      <c r="H142" s="30">
        <v>1.638</v>
      </c>
      <c r="K142" s="30">
        <v>0.896</v>
      </c>
    </row>
    <row r="143" spans="1:11" ht="15.75">
      <c r="A143" s="29">
        <v>1652</v>
      </c>
      <c r="H143" s="30">
        <v>1.638</v>
      </c>
      <c r="K143" s="30">
        <v>0.896</v>
      </c>
    </row>
    <row r="144" spans="1:11" ht="15.75">
      <c r="A144" s="29">
        <v>1653</v>
      </c>
      <c r="H144" s="30">
        <v>1.638</v>
      </c>
      <c r="K144" s="30">
        <v>0.896</v>
      </c>
    </row>
    <row r="145" spans="1:13" ht="15.75">
      <c r="A145" s="29">
        <v>1654</v>
      </c>
      <c r="H145" s="30">
        <v>1.638</v>
      </c>
      <c r="K145" s="30">
        <v>0.896</v>
      </c>
      <c r="M145" s="30">
        <v>0.358</v>
      </c>
    </row>
    <row r="146" ht="15.75">
      <c r="A146" s="29">
        <v>1655</v>
      </c>
    </row>
    <row r="147" ht="15.75">
      <c r="A147" s="29">
        <v>1656</v>
      </c>
    </row>
    <row r="148" ht="15.75">
      <c r="A148" s="29">
        <v>1657</v>
      </c>
    </row>
    <row r="149" spans="1:4" ht="15.75">
      <c r="A149" s="29">
        <v>1658</v>
      </c>
      <c r="D149" s="30">
        <v>15.525</v>
      </c>
    </row>
    <row r="150" ht="15.75">
      <c r="A150" s="29">
        <v>1659</v>
      </c>
    </row>
    <row r="151" ht="15.75">
      <c r="A151" s="29">
        <v>1660</v>
      </c>
    </row>
    <row r="152" ht="15.75">
      <c r="A152" s="29">
        <v>1661</v>
      </c>
    </row>
    <row r="153" spans="1:17" ht="15.75">
      <c r="A153" s="29">
        <v>1662</v>
      </c>
      <c r="G153" s="30">
        <v>1.61</v>
      </c>
      <c r="H153" s="30">
        <v>1.511</v>
      </c>
      <c r="I153" s="30">
        <v>0.813</v>
      </c>
      <c r="Q153" s="30">
        <v>0.813</v>
      </c>
    </row>
    <row r="154" ht="15.75">
      <c r="A154" s="29">
        <v>1663</v>
      </c>
    </row>
    <row r="155" ht="15.75">
      <c r="A155" s="29">
        <v>1664</v>
      </c>
    </row>
    <row r="156" ht="15.75">
      <c r="A156" s="29">
        <v>1665</v>
      </c>
    </row>
    <row r="157" ht="15.75">
      <c r="A157" s="29">
        <v>1666</v>
      </c>
    </row>
    <row r="158" ht="15.75">
      <c r="A158" s="29">
        <v>1667</v>
      </c>
    </row>
    <row r="159" ht="15.75">
      <c r="A159" s="29">
        <v>1668</v>
      </c>
    </row>
    <row r="160" ht="15.75">
      <c r="A160" s="29">
        <v>1669</v>
      </c>
    </row>
    <row r="161" spans="1:3" ht="15.75">
      <c r="A161" s="29">
        <v>1670</v>
      </c>
      <c r="C161" s="30">
        <v>8.73</v>
      </c>
    </row>
    <row r="162" ht="15.75">
      <c r="A162" s="29">
        <v>1671</v>
      </c>
    </row>
    <row r="163" ht="15.75">
      <c r="A163" s="29">
        <v>1672</v>
      </c>
    </row>
    <row r="164" ht="15.75">
      <c r="A164" s="29">
        <v>1673</v>
      </c>
    </row>
    <row r="165" ht="15.75">
      <c r="A165" s="29">
        <v>1674</v>
      </c>
    </row>
    <row r="166" ht="15.75">
      <c r="A166" s="29">
        <v>1675</v>
      </c>
    </row>
    <row r="167" ht="15.75">
      <c r="A167" s="29">
        <v>1676</v>
      </c>
    </row>
    <row r="168" spans="1:6" ht="15.75">
      <c r="A168" s="29">
        <v>1677</v>
      </c>
      <c r="F168" s="30">
        <v>22.2</v>
      </c>
    </row>
    <row r="169" ht="15.75">
      <c r="A169" s="29">
        <v>1678</v>
      </c>
    </row>
    <row r="170" ht="15.75">
      <c r="A170" s="29">
        <v>1679</v>
      </c>
    </row>
    <row r="171" ht="15.75">
      <c r="A171" s="29">
        <v>1680</v>
      </c>
    </row>
    <row r="172" ht="15.75">
      <c r="A172" s="29">
        <v>1681</v>
      </c>
    </row>
    <row r="173" ht="15.75">
      <c r="A173" s="29">
        <v>1682</v>
      </c>
    </row>
    <row r="174" ht="15.75">
      <c r="A174" s="29">
        <v>1683</v>
      </c>
    </row>
    <row r="175" spans="1:2" ht="15.75">
      <c r="A175" s="29">
        <v>1684</v>
      </c>
      <c r="B175" s="30">
        <v>18.9</v>
      </c>
    </row>
    <row r="176" spans="1:5" ht="15.75">
      <c r="A176" s="29">
        <v>1685</v>
      </c>
      <c r="E176" s="30">
        <v>110</v>
      </c>
    </row>
    <row r="177" spans="1:6" ht="15.75">
      <c r="A177" s="29">
        <v>1686</v>
      </c>
      <c r="B177" s="30">
        <v>18</v>
      </c>
      <c r="E177" s="30">
        <v>125</v>
      </c>
      <c r="F177" s="30">
        <v>18</v>
      </c>
    </row>
    <row r="178" ht="15.75">
      <c r="A178" s="29">
        <v>1687</v>
      </c>
    </row>
    <row r="179" ht="15.75">
      <c r="A179" s="29">
        <v>1688</v>
      </c>
    </row>
    <row r="180" ht="15.75">
      <c r="A180" s="29">
        <v>1689</v>
      </c>
    </row>
    <row r="181" ht="15.75">
      <c r="A181" s="29">
        <v>1690</v>
      </c>
    </row>
    <row r="182" ht="15.75">
      <c r="A182" s="29">
        <v>1691</v>
      </c>
    </row>
    <row r="183" spans="1:5" ht="15.75">
      <c r="A183" s="29">
        <v>1692</v>
      </c>
      <c r="E183" s="30">
        <v>50</v>
      </c>
    </row>
    <row r="184" spans="1:17" ht="15.75">
      <c r="A184" s="29">
        <v>1693</v>
      </c>
      <c r="Q184" s="30">
        <v>0.472</v>
      </c>
    </row>
    <row r="185" ht="15.75">
      <c r="A185" s="29">
        <v>1694</v>
      </c>
    </row>
    <row r="186" spans="1:5" ht="15.75">
      <c r="A186" s="29">
        <v>1695</v>
      </c>
      <c r="B186" s="30">
        <v>22.91</v>
      </c>
      <c r="E186" s="30">
        <v>40</v>
      </c>
    </row>
    <row r="187" ht="15.75">
      <c r="A187" s="29">
        <v>1696</v>
      </c>
    </row>
    <row r="188" ht="15.75">
      <c r="A188" s="29">
        <v>1697</v>
      </c>
    </row>
    <row r="189" ht="15.75">
      <c r="A189" s="29">
        <v>1698</v>
      </c>
    </row>
    <row r="190" ht="15.75">
      <c r="A190" s="29">
        <v>1699</v>
      </c>
    </row>
    <row r="191" ht="15.75">
      <c r="A191" s="29">
        <v>1700</v>
      </c>
    </row>
    <row r="192" ht="15.75">
      <c r="A192" s="29">
        <v>1701</v>
      </c>
    </row>
    <row r="193" ht="15.75">
      <c r="A193" s="29">
        <v>1702</v>
      </c>
    </row>
    <row r="194" ht="15.75">
      <c r="A194" s="29">
        <v>1703</v>
      </c>
    </row>
    <row r="195" ht="15.75">
      <c r="A195" s="29">
        <v>1704</v>
      </c>
    </row>
    <row r="196" ht="15.75">
      <c r="A196" s="29">
        <v>1705</v>
      </c>
    </row>
    <row r="197" ht="15.75">
      <c r="A197" s="29">
        <v>1706</v>
      </c>
    </row>
    <row r="198" ht="15.75">
      <c r="A198" s="29">
        <v>1707</v>
      </c>
    </row>
    <row r="199" ht="15.75">
      <c r="A199" s="29">
        <v>1708</v>
      </c>
    </row>
    <row r="200" ht="15.75">
      <c r="A200" s="29">
        <v>1709</v>
      </c>
    </row>
    <row r="201" ht="15.75">
      <c r="A201" s="29">
        <v>1710</v>
      </c>
    </row>
    <row r="202" ht="15.75">
      <c r="A202" s="29">
        <v>1711</v>
      </c>
    </row>
    <row r="203" ht="15.75">
      <c r="A203" s="29">
        <v>1712</v>
      </c>
    </row>
    <row r="204" ht="15.75">
      <c r="A204" s="29">
        <v>1713</v>
      </c>
    </row>
    <row r="205" ht="15.75">
      <c r="A205" s="29">
        <v>1714</v>
      </c>
    </row>
    <row r="206" ht="15.75">
      <c r="A206" s="29">
        <v>1715</v>
      </c>
    </row>
    <row r="207" ht="15.75">
      <c r="A207" s="29">
        <v>1716</v>
      </c>
    </row>
    <row r="208" ht="15.75">
      <c r="A208" s="29">
        <v>1717</v>
      </c>
    </row>
    <row r="209" ht="15.75">
      <c r="A209" s="29">
        <v>1718</v>
      </c>
    </row>
    <row r="210" ht="15.75">
      <c r="A210" s="29">
        <v>1719</v>
      </c>
    </row>
    <row r="211" spans="1:6" ht="15.75">
      <c r="A211" s="29">
        <v>1720</v>
      </c>
      <c r="F211" s="30">
        <v>15.8</v>
      </c>
    </row>
    <row r="212" spans="1:6" ht="15.75">
      <c r="A212" s="29">
        <v>1721</v>
      </c>
      <c r="F212" s="30">
        <v>10.534</v>
      </c>
    </row>
    <row r="213" ht="15.75">
      <c r="A213" s="29">
        <v>1722</v>
      </c>
    </row>
    <row r="214" ht="15.75">
      <c r="A214" s="29">
        <v>1723</v>
      </c>
    </row>
    <row r="215" ht="15.75">
      <c r="A215" s="29">
        <v>1724</v>
      </c>
    </row>
    <row r="216" ht="15.75">
      <c r="A216" s="29">
        <v>1725</v>
      </c>
    </row>
    <row r="217" ht="15.75">
      <c r="A217" s="29">
        <v>1726</v>
      </c>
    </row>
    <row r="218" ht="15.75">
      <c r="A218" s="29">
        <v>1727</v>
      </c>
    </row>
    <row r="219" ht="15.75">
      <c r="A219" s="29">
        <v>1728</v>
      </c>
    </row>
    <row r="220" ht="15.75">
      <c r="A220" s="29">
        <v>1729</v>
      </c>
    </row>
    <row r="221" ht="15.75">
      <c r="A221" s="29">
        <v>1730</v>
      </c>
    </row>
    <row r="222" ht="15.75">
      <c r="A222" s="29">
        <v>1731</v>
      </c>
    </row>
    <row r="223" ht="15.75">
      <c r="A223" s="29">
        <v>1732</v>
      </c>
    </row>
    <row r="224" ht="15.75">
      <c r="A224" s="29">
        <v>1733</v>
      </c>
    </row>
    <row r="225" ht="15.75">
      <c r="A225" s="29">
        <v>1734</v>
      </c>
    </row>
    <row r="226" spans="1:3" ht="15.75">
      <c r="A226" s="29">
        <v>1735</v>
      </c>
      <c r="C226" s="30">
        <v>1.975</v>
      </c>
    </row>
    <row r="227" ht="15.75">
      <c r="A227" s="29">
        <v>1736</v>
      </c>
    </row>
    <row r="228" ht="15.75">
      <c r="A228" s="29">
        <v>1737</v>
      </c>
    </row>
    <row r="229" ht="15.75">
      <c r="A229" s="29">
        <v>1738</v>
      </c>
    </row>
    <row r="230" spans="1:3" ht="15.75">
      <c r="A230" s="29">
        <v>1739</v>
      </c>
      <c r="C230" s="30">
        <v>3.95</v>
      </c>
    </row>
    <row r="231" spans="1:2" ht="15.75">
      <c r="A231" s="29">
        <v>1740</v>
      </c>
      <c r="B231" s="30">
        <v>15.603</v>
      </c>
    </row>
    <row r="232" ht="15.75">
      <c r="A232" s="29">
        <v>1741</v>
      </c>
    </row>
    <row r="233" ht="15.75">
      <c r="A233" s="29">
        <v>1742</v>
      </c>
    </row>
    <row r="234" ht="15.75">
      <c r="A234" s="29">
        <v>1743</v>
      </c>
    </row>
    <row r="235" ht="15.75">
      <c r="A235" s="29">
        <v>1744</v>
      </c>
    </row>
    <row r="236" ht="15.75">
      <c r="A236" s="29">
        <v>1745</v>
      </c>
    </row>
    <row r="237" ht="15.75">
      <c r="A237" s="29">
        <v>1746</v>
      </c>
    </row>
    <row r="238" ht="15.75">
      <c r="A238" s="29">
        <v>1747</v>
      </c>
    </row>
    <row r="239" ht="15.75">
      <c r="A239" s="29">
        <v>1748</v>
      </c>
    </row>
    <row r="240" ht="15.75">
      <c r="A240" s="29">
        <v>1749</v>
      </c>
    </row>
    <row r="241" ht="15.75">
      <c r="A241" s="29">
        <v>1750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08"/>
  <sheetViews>
    <sheetView showZeros="0" workbookViewId="0" topLeftCell="A1">
      <selection activeCell="E18" sqref="E18"/>
    </sheetView>
  </sheetViews>
  <sheetFormatPr defaultColWidth="9.140625" defaultRowHeight="12.75"/>
  <cols>
    <col min="1" max="1" width="15.7109375" style="29" customWidth="1"/>
    <col min="2" max="11" width="15.7109375" style="30" customWidth="1"/>
    <col min="12" max="12" width="5.00390625" style="30" customWidth="1"/>
    <col min="13" max="13" width="16.28125" style="30" customWidth="1"/>
    <col min="14" max="14" width="16.140625" style="30" customWidth="1"/>
    <col min="15" max="15" width="14.00390625" style="32" customWidth="1"/>
    <col min="16" max="16" width="11.28125" style="32" customWidth="1"/>
    <col min="17" max="18" width="11.28125" style="29" customWidth="1"/>
    <col min="19" max="19" width="14.140625" style="29" customWidth="1"/>
    <col min="20" max="21" width="11.28125" style="29" customWidth="1"/>
    <col min="22" max="22" width="10.421875" style="29" customWidth="1"/>
    <col min="23" max="54" width="15.7109375" style="29" customWidth="1"/>
    <col min="55" max="16384" width="8.8515625" style="29" customWidth="1"/>
  </cols>
  <sheetData>
    <row r="1" spans="1:101" ht="15.75">
      <c r="A1" s="3" t="s">
        <v>125</v>
      </c>
      <c r="B1" s="41"/>
      <c r="C1" s="28" t="s">
        <v>17</v>
      </c>
      <c r="O1" s="30"/>
      <c r="P1" s="30"/>
      <c r="Q1" s="30"/>
      <c r="R1" s="30"/>
      <c r="S1" s="30"/>
      <c r="T1" s="30"/>
      <c r="W1" s="36"/>
      <c r="X1" s="36"/>
      <c r="Y1" s="36"/>
      <c r="Z1" s="36"/>
      <c r="AA1" s="36"/>
      <c r="AB1" s="37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</row>
    <row r="2" spans="1:101" ht="15.75">
      <c r="A2" s="7" t="s">
        <v>118</v>
      </c>
      <c r="B2" s="42"/>
      <c r="C2" s="29" t="s">
        <v>23</v>
      </c>
      <c r="O2" s="30"/>
      <c r="P2" s="30"/>
      <c r="Q2" s="30"/>
      <c r="R2" s="30"/>
      <c r="S2" s="30"/>
      <c r="T2" s="30"/>
      <c r="V2" s="31"/>
      <c r="W2" s="36"/>
      <c r="X2" s="36"/>
      <c r="Y2" s="36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</row>
    <row r="3" spans="2:101" ht="15.75">
      <c r="B3" s="29"/>
      <c r="C3" s="29"/>
      <c r="D3" s="29"/>
      <c r="O3" s="30"/>
      <c r="P3" s="30"/>
      <c r="Q3" s="30"/>
      <c r="R3" s="30"/>
      <c r="S3" s="30"/>
      <c r="T3" s="30"/>
      <c r="V3" s="31"/>
      <c r="W3" s="36"/>
      <c r="X3" s="36"/>
      <c r="Y3" s="38"/>
      <c r="Z3" s="36"/>
      <c r="AA3" s="36"/>
      <c r="AB3" s="37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</row>
    <row r="4" spans="2:101" ht="15.75">
      <c r="B4" s="34" t="s">
        <v>0</v>
      </c>
      <c r="M4" s="58" t="s">
        <v>15</v>
      </c>
      <c r="O4" s="30"/>
      <c r="P4" s="30"/>
      <c r="R4" s="30"/>
      <c r="S4" s="30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</row>
    <row r="6" spans="2:22" ht="15.75">
      <c r="B6" s="30" t="s">
        <v>52</v>
      </c>
      <c r="C6" s="30" t="s">
        <v>52</v>
      </c>
      <c r="D6" s="30" t="s">
        <v>52</v>
      </c>
      <c r="E6" s="30" t="s">
        <v>58</v>
      </c>
      <c r="F6" s="30" t="s">
        <v>58</v>
      </c>
      <c r="G6" s="30" t="s">
        <v>58</v>
      </c>
      <c r="H6" s="30" t="s">
        <v>58</v>
      </c>
      <c r="I6" s="30" t="s">
        <v>59</v>
      </c>
      <c r="J6" s="30" t="s">
        <v>59</v>
      </c>
      <c r="K6" s="30" t="s">
        <v>59</v>
      </c>
      <c r="M6" s="30" t="s">
        <v>52</v>
      </c>
      <c r="N6" s="30" t="s">
        <v>52</v>
      </c>
      <c r="O6" s="30" t="s">
        <v>52</v>
      </c>
      <c r="P6" s="30" t="s">
        <v>58</v>
      </c>
      <c r="Q6" s="30" t="s">
        <v>58</v>
      </c>
      <c r="R6" s="30" t="s">
        <v>58</v>
      </c>
      <c r="S6" s="30" t="s">
        <v>58</v>
      </c>
      <c r="T6" s="30" t="s">
        <v>59</v>
      </c>
      <c r="U6" s="30" t="s">
        <v>59</v>
      </c>
      <c r="V6" s="30" t="s">
        <v>59</v>
      </c>
    </row>
    <row r="7" spans="2:22" ht="15.75">
      <c r="B7" s="34" t="s">
        <v>54</v>
      </c>
      <c r="C7" s="34" t="s">
        <v>55</v>
      </c>
      <c r="D7" s="34" t="s">
        <v>57</v>
      </c>
      <c r="E7" s="30" t="s">
        <v>28</v>
      </c>
      <c r="F7" s="30" t="s">
        <v>28</v>
      </c>
      <c r="G7" s="30" t="s">
        <v>29</v>
      </c>
      <c r="H7" s="34" t="s">
        <v>57</v>
      </c>
      <c r="I7" s="30" t="s">
        <v>28</v>
      </c>
      <c r="J7" s="30" t="s">
        <v>29</v>
      </c>
      <c r="K7" s="30" t="s">
        <v>29</v>
      </c>
      <c r="M7" s="34" t="s">
        <v>54</v>
      </c>
      <c r="N7" s="34" t="s">
        <v>55</v>
      </c>
      <c r="O7" s="34" t="s">
        <v>57</v>
      </c>
      <c r="P7" s="30" t="s">
        <v>28</v>
      </c>
      <c r="Q7" s="30" t="s">
        <v>28</v>
      </c>
      <c r="R7" s="30" t="s">
        <v>29</v>
      </c>
      <c r="S7" s="34" t="s">
        <v>57</v>
      </c>
      <c r="T7" s="30" t="s">
        <v>28</v>
      </c>
      <c r="U7" s="30" t="s">
        <v>29</v>
      </c>
      <c r="V7" s="30" t="s">
        <v>29</v>
      </c>
    </row>
    <row r="8" spans="2:22" ht="15.75">
      <c r="B8" s="30" t="s">
        <v>53</v>
      </c>
      <c r="C8" s="30" t="s">
        <v>53</v>
      </c>
      <c r="D8" s="30" t="s">
        <v>56</v>
      </c>
      <c r="E8" s="30" t="s">
        <v>56</v>
      </c>
      <c r="F8" s="30" t="s">
        <v>53</v>
      </c>
      <c r="G8" s="30" t="s">
        <v>53</v>
      </c>
      <c r="H8" s="30" t="s">
        <v>56</v>
      </c>
      <c r="I8" s="30" t="s">
        <v>56</v>
      </c>
      <c r="J8" s="30" t="s">
        <v>56</v>
      </c>
      <c r="K8" s="30" t="s">
        <v>53</v>
      </c>
      <c r="M8" s="30" t="s">
        <v>2</v>
      </c>
      <c r="N8" s="30" t="s">
        <v>2</v>
      </c>
      <c r="O8" s="30" t="s">
        <v>2</v>
      </c>
      <c r="P8" s="30" t="s">
        <v>2</v>
      </c>
      <c r="Q8" s="30" t="s">
        <v>2</v>
      </c>
      <c r="R8" s="30" t="s">
        <v>2</v>
      </c>
      <c r="S8" s="30" t="s">
        <v>2</v>
      </c>
      <c r="T8" s="30" t="s">
        <v>2</v>
      </c>
      <c r="U8" s="30" t="s">
        <v>2</v>
      </c>
      <c r="V8" s="30" t="s">
        <v>2</v>
      </c>
    </row>
    <row r="9" spans="1:22" ht="15.75">
      <c r="A9" s="29">
        <v>1441</v>
      </c>
      <c r="C9" s="30">
        <v>11.29</v>
      </c>
      <c r="M9" s="43">
        <f>+B9/72.5</f>
        <v>0</v>
      </c>
      <c r="N9" s="43">
        <f>+C9/72.5</f>
        <v>0.15572413793103448</v>
      </c>
      <c r="O9" s="39">
        <f>+D9/2.41</f>
        <v>0</v>
      </c>
      <c r="P9" s="39">
        <f>+E9/2.41</f>
        <v>0</v>
      </c>
      <c r="Q9" s="43">
        <f>+F9/72.5</f>
        <v>0</v>
      </c>
      <c r="R9" s="43">
        <f>+G9/72.5</f>
        <v>0</v>
      </c>
      <c r="S9" s="39">
        <f>+H9/2.41</f>
        <v>0</v>
      </c>
      <c r="T9" s="39">
        <f>+I9/2.41</f>
        <v>0</v>
      </c>
      <c r="U9" s="39">
        <f>+J9/2.41</f>
        <v>0</v>
      </c>
      <c r="V9" s="43">
        <f>+K9/72.5</f>
        <v>0</v>
      </c>
    </row>
    <row r="10" spans="9:22" ht="15.75">
      <c r="I10" s="30">
        <v>4.215</v>
      </c>
      <c r="M10" s="43">
        <f aca="true" t="shared" si="0" ref="M10:M73">+B10/72.5</f>
        <v>0</v>
      </c>
      <c r="N10" s="43">
        <f aca="true" t="shared" si="1" ref="N10:N73">+C10/72.5</f>
        <v>0</v>
      </c>
      <c r="O10" s="39">
        <f aca="true" t="shared" si="2" ref="O10:O73">+D10/2.41</f>
        <v>0</v>
      </c>
      <c r="P10" s="39">
        <f aca="true" t="shared" si="3" ref="P10:P73">+E10/2.41</f>
        <v>0</v>
      </c>
      <c r="Q10" s="43">
        <f aca="true" t="shared" si="4" ref="Q10:Q73">+F10/72.5</f>
        <v>0</v>
      </c>
      <c r="R10" s="43">
        <f aca="true" t="shared" si="5" ref="R10:R73">+G10/72.5</f>
        <v>0</v>
      </c>
      <c r="S10" s="39">
        <f aca="true" t="shared" si="6" ref="S10:S73">+H10/2.41</f>
        <v>0</v>
      </c>
      <c r="T10" s="39">
        <f aca="true" t="shared" si="7" ref="T10:T73">+I10/2.41</f>
        <v>1.7489626556016595</v>
      </c>
      <c r="U10" s="39">
        <f aca="true" t="shared" si="8" ref="U10:U73">+J10/2.41</f>
        <v>0</v>
      </c>
      <c r="V10" s="43">
        <f aca="true" t="shared" si="9" ref="V10:V73">+K10/72.5</f>
        <v>0</v>
      </c>
    </row>
    <row r="11" spans="1:22" ht="15.75">
      <c r="A11" s="29">
        <v>1460</v>
      </c>
      <c r="B11" s="30">
        <v>32.106</v>
      </c>
      <c r="M11" s="43">
        <f t="shared" si="0"/>
        <v>0.44284137931034484</v>
      </c>
      <c r="N11" s="43">
        <f t="shared" si="1"/>
        <v>0</v>
      </c>
      <c r="O11" s="39">
        <f t="shared" si="2"/>
        <v>0</v>
      </c>
      <c r="P11" s="39">
        <f t="shared" si="3"/>
        <v>0</v>
      </c>
      <c r="Q11" s="43">
        <f t="shared" si="4"/>
        <v>0</v>
      </c>
      <c r="R11" s="43">
        <f t="shared" si="5"/>
        <v>0</v>
      </c>
      <c r="S11" s="39">
        <f t="shared" si="6"/>
        <v>0</v>
      </c>
      <c r="T11" s="39">
        <f t="shared" si="7"/>
        <v>0</v>
      </c>
      <c r="U11" s="39">
        <f t="shared" si="8"/>
        <v>0</v>
      </c>
      <c r="V11" s="43">
        <f t="shared" si="9"/>
        <v>0</v>
      </c>
    </row>
    <row r="12" spans="1:22" ht="15.75">
      <c r="A12" s="29">
        <v>1485</v>
      </c>
      <c r="D12" s="30">
        <v>1.338</v>
      </c>
      <c r="M12" s="43">
        <f t="shared" si="0"/>
        <v>0</v>
      </c>
      <c r="N12" s="43">
        <f t="shared" si="1"/>
        <v>0</v>
      </c>
      <c r="O12" s="39">
        <f t="shared" si="2"/>
        <v>0.5551867219917013</v>
      </c>
      <c r="P12" s="39">
        <f t="shared" si="3"/>
        <v>0</v>
      </c>
      <c r="Q12" s="43">
        <f t="shared" si="4"/>
        <v>0</v>
      </c>
      <c r="R12" s="43">
        <f t="shared" si="5"/>
        <v>0</v>
      </c>
      <c r="S12" s="39">
        <f t="shared" si="6"/>
        <v>0</v>
      </c>
      <c r="T12" s="39">
        <f t="shared" si="7"/>
        <v>0</v>
      </c>
      <c r="U12" s="39">
        <f t="shared" si="8"/>
        <v>0</v>
      </c>
      <c r="V12" s="43">
        <f t="shared" si="9"/>
        <v>0</v>
      </c>
    </row>
    <row r="13" spans="1:22" ht="15.75">
      <c r="A13" s="29">
        <v>1487</v>
      </c>
      <c r="D13" s="30">
        <v>1.479</v>
      </c>
      <c r="M13" s="43">
        <f t="shared" si="0"/>
        <v>0</v>
      </c>
      <c r="N13" s="43">
        <f t="shared" si="1"/>
        <v>0</v>
      </c>
      <c r="O13" s="39">
        <f t="shared" si="2"/>
        <v>0.6136929460580913</v>
      </c>
      <c r="P13" s="39">
        <f t="shared" si="3"/>
        <v>0</v>
      </c>
      <c r="Q13" s="43">
        <f t="shared" si="4"/>
        <v>0</v>
      </c>
      <c r="R13" s="43">
        <f t="shared" si="5"/>
        <v>0</v>
      </c>
      <c r="S13" s="39">
        <f t="shared" si="6"/>
        <v>0</v>
      </c>
      <c r="T13" s="39">
        <f t="shared" si="7"/>
        <v>0</v>
      </c>
      <c r="U13" s="39">
        <f t="shared" si="8"/>
        <v>0</v>
      </c>
      <c r="V13" s="43">
        <f t="shared" si="9"/>
        <v>0</v>
      </c>
    </row>
    <row r="14" spans="1:22" ht="15.75">
      <c r="A14" s="29">
        <v>1489</v>
      </c>
      <c r="B14" s="30">
        <v>18.699</v>
      </c>
      <c r="D14" s="30">
        <v>0.646</v>
      </c>
      <c r="M14" s="43">
        <f t="shared" si="0"/>
        <v>0.2579172413793104</v>
      </c>
      <c r="N14" s="43">
        <f t="shared" si="1"/>
        <v>0</v>
      </c>
      <c r="O14" s="39">
        <f t="shared" si="2"/>
        <v>0.2680497925311203</v>
      </c>
      <c r="P14" s="39">
        <f t="shared" si="3"/>
        <v>0</v>
      </c>
      <c r="Q14" s="43">
        <f t="shared" si="4"/>
        <v>0</v>
      </c>
      <c r="R14" s="43">
        <f t="shared" si="5"/>
        <v>0</v>
      </c>
      <c r="S14" s="39">
        <f t="shared" si="6"/>
        <v>0</v>
      </c>
      <c r="T14" s="39">
        <f t="shared" si="7"/>
        <v>0</v>
      </c>
      <c r="U14" s="39">
        <f t="shared" si="8"/>
        <v>0</v>
      </c>
      <c r="V14" s="43">
        <f t="shared" si="9"/>
        <v>0</v>
      </c>
    </row>
    <row r="15" spans="1:22" ht="15.75">
      <c r="A15" s="29">
        <v>1491</v>
      </c>
      <c r="D15" s="30">
        <v>1.359</v>
      </c>
      <c r="M15" s="43">
        <f t="shared" si="0"/>
        <v>0</v>
      </c>
      <c r="N15" s="43">
        <f t="shared" si="1"/>
        <v>0</v>
      </c>
      <c r="O15" s="39">
        <f t="shared" si="2"/>
        <v>0.5639004149377593</v>
      </c>
      <c r="P15" s="39">
        <f t="shared" si="3"/>
        <v>0</v>
      </c>
      <c r="Q15" s="43">
        <f t="shared" si="4"/>
        <v>0</v>
      </c>
      <c r="R15" s="43">
        <f t="shared" si="5"/>
        <v>0</v>
      </c>
      <c r="S15" s="39">
        <f t="shared" si="6"/>
        <v>0</v>
      </c>
      <c r="T15" s="39">
        <f t="shared" si="7"/>
        <v>0</v>
      </c>
      <c r="U15" s="39">
        <f t="shared" si="8"/>
        <v>0</v>
      </c>
      <c r="V15" s="43">
        <f t="shared" si="9"/>
        <v>0</v>
      </c>
    </row>
    <row r="16" spans="1:22" ht="15.75">
      <c r="A16" s="29">
        <v>1492</v>
      </c>
      <c r="D16" s="30">
        <v>1.111</v>
      </c>
      <c r="M16" s="43">
        <f t="shared" si="0"/>
        <v>0</v>
      </c>
      <c r="N16" s="43">
        <f t="shared" si="1"/>
        <v>0</v>
      </c>
      <c r="O16" s="39">
        <f t="shared" si="2"/>
        <v>0.4609958506224066</v>
      </c>
      <c r="P16" s="39">
        <f t="shared" si="3"/>
        <v>0</v>
      </c>
      <c r="Q16" s="43">
        <f t="shared" si="4"/>
        <v>0</v>
      </c>
      <c r="R16" s="43">
        <f t="shared" si="5"/>
        <v>0</v>
      </c>
      <c r="S16" s="39">
        <f t="shared" si="6"/>
        <v>0</v>
      </c>
      <c r="T16" s="39">
        <f t="shared" si="7"/>
        <v>0</v>
      </c>
      <c r="U16" s="39">
        <f t="shared" si="8"/>
        <v>0</v>
      </c>
      <c r="V16" s="43">
        <f t="shared" si="9"/>
        <v>0</v>
      </c>
    </row>
    <row r="17" spans="1:22" ht="15.75">
      <c r="A17" s="29">
        <v>1493</v>
      </c>
      <c r="D17" s="30">
        <v>1.159</v>
      </c>
      <c r="M17" s="43">
        <f t="shared" si="0"/>
        <v>0</v>
      </c>
      <c r="N17" s="43">
        <f t="shared" si="1"/>
        <v>0</v>
      </c>
      <c r="O17" s="39">
        <f t="shared" si="2"/>
        <v>0.4809128630705394</v>
      </c>
      <c r="P17" s="39">
        <f t="shared" si="3"/>
        <v>0</v>
      </c>
      <c r="Q17" s="43">
        <f t="shared" si="4"/>
        <v>0</v>
      </c>
      <c r="R17" s="43">
        <f t="shared" si="5"/>
        <v>0</v>
      </c>
      <c r="S17" s="39">
        <f t="shared" si="6"/>
        <v>0</v>
      </c>
      <c r="T17" s="39">
        <f t="shared" si="7"/>
        <v>0</v>
      </c>
      <c r="U17" s="39">
        <f t="shared" si="8"/>
        <v>0</v>
      </c>
      <c r="V17" s="43">
        <f t="shared" si="9"/>
        <v>0</v>
      </c>
    </row>
    <row r="18" spans="1:22" ht="15.75">
      <c r="A18" s="29">
        <v>1494</v>
      </c>
      <c r="D18" s="30">
        <v>0.989</v>
      </c>
      <c r="M18" s="43">
        <f t="shared" si="0"/>
        <v>0</v>
      </c>
      <c r="N18" s="43">
        <f t="shared" si="1"/>
        <v>0</v>
      </c>
      <c r="O18" s="39">
        <f t="shared" si="2"/>
        <v>0.4103734439834025</v>
      </c>
      <c r="P18" s="39">
        <f t="shared" si="3"/>
        <v>0</v>
      </c>
      <c r="Q18" s="43">
        <f t="shared" si="4"/>
        <v>0</v>
      </c>
      <c r="R18" s="43">
        <f t="shared" si="5"/>
        <v>0</v>
      </c>
      <c r="S18" s="39">
        <f t="shared" si="6"/>
        <v>0</v>
      </c>
      <c r="T18" s="39">
        <f t="shared" si="7"/>
        <v>0</v>
      </c>
      <c r="U18" s="39">
        <f t="shared" si="8"/>
        <v>0</v>
      </c>
      <c r="V18" s="43">
        <f t="shared" si="9"/>
        <v>0</v>
      </c>
    </row>
    <row r="19" spans="1:22" ht="15.75">
      <c r="A19" s="29">
        <v>1495</v>
      </c>
      <c r="D19" s="30">
        <v>0.989</v>
      </c>
      <c r="M19" s="43">
        <f t="shared" si="0"/>
        <v>0</v>
      </c>
      <c r="N19" s="43">
        <f t="shared" si="1"/>
        <v>0</v>
      </c>
      <c r="O19" s="39">
        <f t="shared" si="2"/>
        <v>0.4103734439834025</v>
      </c>
      <c r="P19" s="39">
        <f t="shared" si="3"/>
        <v>0</v>
      </c>
      <c r="Q19" s="43">
        <f t="shared" si="4"/>
        <v>0</v>
      </c>
      <c r="R19" s="43">
        <f t="shared" si="5"/>
        <v>0</v>
      </c>
      <c r="S19" s="39">
        <f t="shared" si="6"/>
        <v>0</v>
      </c>
      <c r="T19" s="39">
        <f t="shared" si="7"/>
        <v>0</v>
      </c>
      <c r="U19" s="39">
        <f t="shared" si="8"/>
        <v>0</v>
      </c>
      <c r="V19" s="43">
        <f t="shared" si="9"/>
        <v>0</v>
      </c>
    </row>
    <row r="20" spans="1:22" ht="15.75">
      <c r="A20" s="29">
        <v>1498</v>
      </c>
      <c r="D20" s="30">
        <v>1.232</v>
      </c>
      <c r="M20" s="43">
        <f t="shared" si="0"/>
        <v>0</v>
      </c>
      <c r="N20" s="43">
        <f t="shared" si="1"/>
        <v>0</v>
      </c>
      <c r="O20" s="39">
        <f t="shared" si="2"/>
        <v>0.5112033195020746</v>
      </c>
      <c r="P20" s="39">
        <f t="shared" si="3"/>
        <v>0</v>
      </c>
      <c r="Q20" s="43">
        <f t="shared" si="4"/>
        <v>0</v>
      </c>
      <c r="R20" s="43">
        <f t="shared" si="5"/>
        <v>0</v>
      </c>
      <c r="S20" s="39">
        <f t="shared" si="6"/>
        <v>0</v>
      </c>
      <c r="T20" s="39">
        <f t="shared" si="7"/>
        <v>0</v>
      </c>
      <c r="U20" s="39">
        <f t="shared" si="8"/>
        <v>0</v>
      </c>
      <c r="V20" s="43">
        <f t="shared" si="9"/>
        <v>0</v>
      </c>
    </row>
    <row r="21" spans="13:22" ht="15.75">
      <c r="M21" s="43">
        <f t="shared" si="0"/>
        <v>0</v>
      </c>
      <c r="N21" s="43">
        <f t="shared" si="1"/>
        <v>0</v>
      </c>
      <c r="O21" s="39">
        <f t="shared" si="2"/>
        <v>0</v>
      </c>
      <c r="P21" s="39">
        <f t="shared" si="3"/>
        <v>0</v>
      </c>
      <c r="Q21" s="43">
        <f t="shared" si="4"/>
        <v>0</v>
      </c>
      <c r="R21" s="43">
        <f t="shared" si="5"/>
        <v>0</v>
      </c>
      <c r="S21" s="39">
        <f t="shared" si="6"/>
        <v>0</v>
      </c>
      <c r="T21" s="39">
        <f t="shared" si="7"/>
        <v>0</v>
      </c>
      <c r="U21" s="39">
        <f t="shared" si="8"/>
        <v>0</v>
      </c>
      <c r="V21" s="43">
        <f t="shared" si="9"/>
        <v>0</v>
      </c>
    </row>
    <row r="22" spans="1:22" ht="15.75">
      <c r="A22" s="29">
        <v>1502</v>
      </c>
      <c r="C22" s="30">
        <v>14.214</v>
      </c>
      <c r="M22" s="43">
        <f t="shared" si="0"/>
        <v>0</v>
      </c>
      <c r="N22" s="43">
        <f t="shared" si="1"/>
        <v>0.1960551724137931</v>
      </c>
      <c r="O22" s="39">
        <f t="shared" si="2"/>
        <v>0</v>
      </c>
      <c r="P22" s="39">
        <f t="shared" si="3"/>
        <v>0</v>
      </c>
      <c r="Q22" s="43">
        <f t="shared" si="4"/>
        <v>0</v>
      </c>
      <c r="R22" s="43">
        <f t="shared" si="5"/>
        <v>0</v>
      </c>
      <c r="S22" s="39">
        <f t="shared" si="6"/>
        <v>0</v>
      </c>
      <c r="T22" s="39">
        <f t="shared" si="7"/>
        <v>0</v>
      </c>
      <c r="U22" s="39">
        <f t="shared" si="8"/>
        <v>0</v>
      </c>
      <c r="V22" s="43">
        <f t="shared" si="9"/>
        <v>0</v>
      </c>
    </row>
    <row r="23" spans="1:22" ht="15.75">
      <c r="A23" s="29">
        <v>1503</v>
      </c>
      <c r="C23" s="30">
        <v>14.368</v>
      </c>
      <c r="M23" s="43">
        <f t="shared" si="0"/>
        <v>0</v>
      </c>
      <c r="N23" s="43">
        <f t="shared" si="1"/>
        <v>0.19817931034482758</v>
      </c>
      <c r="O23" s="39">
        <f t="shared" si="2"/>
        <v>0</v>
      </c>
      <c r="P23" s="39">
        <f t="shared" si="3"/>
        <v>0</v>
      </c>
      <c r="Q23" s="43">
        <f t="shared" si="4"/>
        <v>0</v>
      </c>
      <c r="R23" s="43">
        <f t="shared" si="5"/>
        <v>0</v>
      </c>
      <c r="S23" s="39">
        <f t="shared" si="6"/>
        <v>0</v>
      </c>
      <c r="T23" s="39">
        <f t="shared" si="7"/>
        <v>0</v>
      </c>
      <c r="U23" s="39">
        <f t="shared" si="8"/>
        <v>0</v>
      </c>
      <c r="V23" s="43">
        <f t="shared" si="9"/>
        <v>0</v>
      </c>
    </row>
    <row r="24" spans="1:22" ht="15.75">
      <c r="A24" s="29">
        <v>1504</v>
      </c>
      <c r="C24" s="30">
        <v>10.417</v>
      </c>
      <c r="M24" s="43">
        <f t="shared" si="0"/>
        <v>0</v>
      </c>
      <c r="N24" s="43">
        <f t="shared" si="1"/>
        <v>0.14368275862068966</v>
      </c>
      <c r="O24" s="39">
        <f t="shared" si="2"/>
        <v>0</v>
      </c>
      <c r="P24" s="39">
        <f t="shared" si="3"/>
        <v>0</v>
      </c>
      <c r="Q24" s="43">
        <f t="shared" si="4"/>
        <v>0</v>
      </c>
      <c r="R24" s="43">
        <f t="shared" si="5"/>
        <v>0</v>
      </c>
      <c r="S24" s="39">
        <f t="shared" si="6"/>
        <v>0</v>
      </c>
      <c r="T24" s="39">
        <f t="shared" si="7"/>
        <v>0</v>
      </c>
      <c r="U24" s="39">
        <f t="shared" si="8"/>
        <v>0</v>
      </c>
      <c r="V24" s="43">
        <f t="shared" si="9"/>
        <v>0</v>
      </c>
    </row>
    <row r="25" spans="1:22" ht="15.75">
      <c r="A25" s="29">
        <v>1505</v>
      </c>
      <c r="C25" s="30">
        <v>27.541</v>
      </c>
      <c r="M25" s="43">
        <f t="shared" si="0"/>
        <v>0</v>
      </c>
      <c r="N25" s="43">
        <f t="shared" si="1"/>
        <v>0.3798758620689655</v>
      </c>
      <c r="O25" s="39">
        <f t="shared" si="2"/>
        <v>0</v>
      </c>
      <c r="P25" s="39">
        <f t="shared" si="3"/>
        <v>0</v>
      </c>
      <c r="Q25" s="43">
        <f t="shared" si="4"/>
        <v>0</v>
      </c>
      <c r="R25" s="43">
        <f t="shared" si="5"/>
        <v>0</v>
      </c>
      <c r="S25" s="39">
        <f t="shared" si="6"/>
        <v>0</v>
      </c>
      <c r="T25" s="39">
        <f t="shared" si="7"/>
        <v>0</v>
      </c>
      <c r="U25" s="39">
        <f t="shared" si="8"/>
        <v>0</v>
      </c>
      <c r="V25" s="43">
        <f t="shared" si="9"/>
        <v>0</v>
      </c>
    </row>
    <row r="26" spans="1:22" ht="15.75">
      <c r="A26" s="29">
        <v>1506</v>
      </c>
      <c r="C26" s="30">
        <v>32.329</v>
      </c>
      <c r="M26" s="43">
        <f t="shared" si="0"/>
        <v>0</v>
      </c>
      <c r="N26" s="43">
        <f t="shared" si="1"/>
        <v>0.4459172413793104</v>
      </c>
      <c r="O26" s="39">
        <f t="shared" si="2"/>
        <v>0</v>
      </c>
      <c r="P26" s="39">
        <f t="shared" si="3"/>
        <v>0</v>
      </c>
      <c r="Q26" s="43">
        <f t="shared" si="4"/>
        <v>0</v>
      </c>
      <c r="R26" s="43">
        <f t="shared" si="5"/>
        <v>0</v>
      </c>
      <c r="S26" s="39">
        <f t="shared" si="6"/>
        <v>0</v>
      </c>
      <c r="T26" s="39">
        <f t="shared" si="7"/>
        <v>0</v>
      </c>
      <c r="U26" s="39">
        <f t="shared" si="8"/>
        <v>0</v>
      </c>
      <c r="V26" s="43">
        <f t="shared" si="9"/>
        <v>0</v>
      </c>
    </row>
    <row r="27" spans="1:22" ht="15.75">
      <c r="A27" s="29">
        <v>1507</v>
      </c>
      <c r="M27" s="43">
        <f t="shared" si="0"/>
        <v>0</v>
      </c>
      <c r="N27" s="43">
        <f t="shared" si="1"/>
        <v>0</v>
      </c>
      <c r="O27" s="39">
        <f t="shared" si="2"/>
        <v>0</v>
      </c>
      <c r="P27" s="39">
        <f t="shared" si="3"/>
        <v>0</v>
      </c>
      <c r="Q27" s="43">
        <f t="shared" si="4"/>
        <v>0</v>
      </c>
      <c r="R27" s="43">
        <f t="shared" si="5"/>
        <v>0</v>
      </c>
      <c r="S27" s="39">
        <f t="shared" si="6"/>
        <v>0</v>
      </c>
      <c r="T27" s="39">
        <f t="shared" si="7"/>
        <v>0</v>
      </c>
      <c r="U27" s="39">
        <f t="shared" si="8"/>
        <v>0</v>
      </c>
      <c r="V27" s="43">
        <f t="shared" si="9"/>
        <v>0</v>
      </c>
    </row>
    <row r="28" spans="1:22" ht="15.75">
      <c r="A28" s="29">
        <v>1508</v>
      </c>
      <c r="C28" s="30">
        <v>25.924</v>
      </c>
      <c r="M28" s="43">
        <f t="shared" si="0"/>
        <v>0</v>
      </c>
      <c r="N28" s="43">
        <f t="shared" si="1"/>
        <v>0.35757241379310345</v>
      </c>
      <c r="O28" s="39">
        <f t="shared" si="2"/>
        <v>0</v>
      </c>
      <c r="P28" s="39">
        <f t="shared" si="3"/>
        <v>0</v>
      </c>
      <c r="Q28" s="43">
        <f t="shared" si="4"/>
        <v>0</v>
      </c>
      <c r="R28" s="43">
        <f t="shared" si="5"/>
        <v>0</v>
      </c>
      <c r="S28" s="39">
        <f t="shared" si="6"/>
        <v>0</v>
      </c>
      <c r="T28" s="39">
        <f t="shared" si="7"/>
        <v>0</v>
      </c>
      <c r="U28" s="39">
        <f t="shared" si="8"/>
        <v>0</v>
      </c>
      <c r="V28" s="43">
        <f t="shared" si="9"/>
        <v>0</v>
      </c>
    </row>
    <row r="29" spans="1:22" ht="15.75">
      <c r="A29" s="29">
        <v>1509</v>
      </c>
      <c r="C29" s="30">
        <v>14.368</v>
      </c>
      <c r="M29" s="43">
        <f t="shared" si="0"/>
        <v>0</v>
      </c>
      <c r="N29" s="43">
        <f t="shared" si="1"/>
        <v>0.19817931034482758</v>
      </c>
      <c r="O29" s="39">
        <f t="shared" si="2"/>
        <v>0</v>
      </c>
      <c r="P29" s="39">
        <f t="shared" si="3"/>
        <v>0</v>
      </c>
      <c r="Q29" s="43">
        <f t="shared" si="4"/>
        <v>0</v>
      </c>
      <c r="R29" s="43">
        <f t="shared" si="5"/>
        <v>0</v>
      </c>
      <c r="S29" s="39">
        <f t="shared" si="6"/>
        <v>0</v>
      </c>
      <c r="T29" s="39">
        <f t="shared" si="7"/>
        <v>0</v>
      </c>
      <c r="U29" s="39">
        <f t="shared" si="8"/>
        <v>0</v>
      </c>
      <c r="V29" s="43">
        <f t="shared" si="9"/>
        <v>0</v>
      </c>
    </row>
    <row r="30" spans="1:22" ht="15.75">
      <c r="A30" s="29">
        <v>1510</v>
      </c>
      <c r="C30" s="30">
        <v>29.466</v>
      </c>
      <c r="M30" s="43">
        <f t="shared" si="0"/>
        <v>0</v>
      </c>
      <c r="N30" s="43">
        <f t="shared" si="1"/>
        <v>0.40642758620689656</v>
      </c>
      <c r="O30" s="39">
        <f t="shared" si="2"/>
        <v>0</v>
      </c>
      <c r="P30" s="39">
        <f t="shared" si="3"/>
        <v>0</v>
      </c>
      <c r="Q30" s="43">
        <f t="shared" si="4"/>
        <v>0</v>
      </c>
      <c r="R30" s="43">
        <f t="shared" si="5"/>
        <v>0</v>
      </c>
      <c r="S30" s="39">
        <f t="shared" si="6"/>
        <v>0</v>
      </c>
      <c r="T30" s="39">
        <f t="shared" si="7"/>
        <v>0</v>
      </c>
      <c r="U30" s="39">
        <f t="shared" si="8"/>
        <v>0</v>
      </c>
      <c r="V30" s="43">
        <f t="shared" si="9"/>
        <v>0</v>
      </c>
    </row>
    <row r="31" spans="1:22" ht="15.75">
      <c r="A31" s="29">
        <v>1511</v>
      </c>
      <c r="M31" s="43">
        <f t="shared" si="0"/>
        <v>0</v>
      </c>
      <c r="N31" s="43">
        <f t="shared" si="1"/>
        <v>0</v>
      </c>
      <c r="O31" s="39">
        <f t="shared" si="2"/>
        <v>0</v>
      </c>
      <c r="P31" s="39">
        <f t="shared" si="3"/>
        <v>0</v>
      </c>
      <c r="Q31" s="43">
        <f t="shared" si="4"/>
        <v>0</v>
      </c>
      <c r="R31" s="43">
        <f t="shared" si="5"/>
        <v>0</v>
      </c>
      <c r="S31" s="39">
        <f t="shared" si="6"/>
        <v>0</v>
      </c>
      <c r="T31" s="39">
        <f t="shared" si="7"/>
        <v>0</v>
      </c>
      <c r="U31" s="39">
        <f t="shared" si="8"/>
        <v>0</v>
      </c>
      <c r="V31" s="43">
        <f t="shared" si="9"/>
        <v>0</v>
      </c>
    </row>
    <row r="32" spans="1:22" ht="15.75">
      <c r="A32" s="29">
        <v>1512</v>
      </c>
      <c r="M32" s="43">
        <f t="shared" si="0"/>
        <v>0</v>
      </c>
      <c r="N32" s="43">
        <f t="shared" si="1"/>
        <v>0</v>
      </c>
      <c r="O32" s="39">
        <f t="shared" si="2"/>
        <v>0</v>
      </c>
      <c r="P32" s="39">
        <f t="shared" si="3"/>
        <v>0</v>
      </c>
      <c r="Q32" s="43">
        <f t="shared" si="4"/>
        <v>0</v>
      </c>
      <c r="R32" s="43">
        <f t="shared" si="5"/>
        <v>0</v>
      </c>
      <c r="S32" s="39">
        <f t="shared" si="6"/>
        <v>0</v>
      </c>
      <c r="T32" s="39">
        <f t="shared" si="7"/>
        <v>0</v>
      </c>
      <c r="U32" s="39">
        <f t="shared" si="8"/>
        <v>0</v>
      </c>
      <c r="V32" s="43">
        <f t="shared" si="9"/>
        <v>0</v>
      </c>
    </row>
    <row r="33" spans="1:22" ht="15.75">
      <c r="A33" s="29">
        <v>1513</v>
      </c>
      <c r="M33" s="43">
        <f t="shared" si="0"/>
        <v>0</v>
      </c>
      <c r="N33" s="43">
        <f t="shared" si="1"/>
        <v>0</v>
      </c>
      <c r="O33" s="39">
        <f t="shared" si="2"/>
        <v>0</v>
      </c>
      <c r="P33" s="39">
        <f t="shared" si="3"/>
        <v>0</v>
      </c>
      <c r="Q33" s="43">
        <f t="shared" si="4"/>
        <v>0</v>
      </c>
      <c r="R33" s="43">
        <f t="shared" si="5"/>
        <v>0</v>
      </c>
      <c r="S33" s="39">
        <f t="shared" si="6"/>
        <v>0</v>
      </c>
      <c r="T33" s="39">
        <f t="shared" si="7"/>
        <v>0</v>
      </c>
      <c r="U33" s="39">
        <f t="shared" si="8"/>
        <v>0</v>
      </c>
      <c r="V33" s="43">
        <f t="shared" si="9"/>
        <v>0</v>
      </c>
    </row>
    <row r="34" spans="1:22" ht="15.75">
      <c r="A34" s="29">
        <v>1514</v>
      </c>
      <c r="B34" s="30">
        <v>19.157</v>
      </c>
      <c r="M34" s="43">
        <f t="shared" si="0"/>
        <v>0.2642344827586207</v>
      </c>
      <c r="N34" s="43">
        <f t="shared" si="1"/>
        <v>0</v>
      </c>
      <c r="O34" s="39">
        <f t="shared" si="2"/>
        <v>0</v>
      </c>
      <c r="P34" s="39">
        <f t="shared" si="3"/>
        <v>0</v>
      </c>
      <c r="Q34" s="43">
        <f t="shared" si="4"/>
        <v>0</v>
      </c>
      <c r="R34" s="43">
        <f t="shared" si="5"/>
        <v>0</v>
      </c>
      <c r="S34" s="39">
        <f t="shared" si="6"/>
        <v>0</v>
      </c>
      <c r="T34" s="39">
        <f t="shared" si="7"/>
        <v>0</v>
      </c>
      <c r="U34" s="39">
        <f t="shared" si="8"/>
        <v>0</v>
      </c>
      <c r="V34" s="43">
        <f t="shared" si="9"/>
        <v>0</v>
      </c>
    </row>
    <row r="35" spans="1:22" ht="15.75">
      <c r="A35" s="29">
        <v>1515</v>
      </c>
      <c r="M35" s="43">
        <f t="shared" si="0"/>
        <v>0</v>
      </c>
      <c r="N35" s="43">
        <f t="shared" si="1"/>
        <v>0</v>
      </c>
      <c r="O35" s="39">
        <f t="shared" si="2"/>
        <v>0</v>
      </c>
      <c r="P35" s="39">
        <f t="shared" si="3"/>
        <v>0</v>
      </c>
      <c r="Q35" s="43">
        <f t="shared" si="4"/>
        <v>0</v>
      </c>
      <c r="R35" s="43">
        <f t="shared" si="5"/>
        <v>0</v>
      </c>
      <c r="S35" s="39">
        <f t="shared" si="6"/>
        <v>0</v>
      </c>
      <c r="T35" s="39">
        <f t="shared" si="7"/>
        <v>0</v>
      </c>
      <c r="U35" s="39">
        <f t="shared" si="8"/>
        <v>0</v>
      </c>
      <c r="V35" s="43">
        <f t="shared" si="9"/>
        <v>0</v>
      </c>
    </row>
    <row r="36" spans="1:22" ht="15.75">
      <c r="A36" s="29">
        <v>1516</v>
      </c>
      <c r="M36" s="43">
        <f t="shared" si="0"/>
        <v>0</v>
      </c>
      <c r="N36" s="43">
        <f t="shared" si="1"/>
        <v>0</v>
      </c>
      <c r="O36" s="39">
        <f t="shared" si="2"/>
        <v>0</v>
      </c>
      <c r="P36" s="39">
        <f t="shared" si="3"/>
        <v>0</v>
      </c>
      <c r="Q36" s="43">
        <f t="shared" si="4"/>
        <v>0</v>
      </c>
      <c r="R36" s="43">
        <f t="shared" si="5"/>
        <v>0</v>
      </c>
      <c r="S36" s="39">
        <f t="shared" si="6"/>
        <v>0</v>
      </c>
      <c r="T36" s="39">
        <f t="shared" si="7"/>
        <v>0</v>
      </c>
      <c r="U36" s="39">
        <f t="shared" si="8"/>
        <v>0</v>
      </c>
      <c r="V36" s="43">
        <f t="shared" si="9"/>
        <v>0</v>
      </c>
    </row>
    <row r="37" spans="1:22" ht="15.75">
      <c r="A37" s="29">
        <v>1517</v>
      </c>
      <c r="B37" s="30">
        <v>28.737</v>
      </c>
      <c r="C37" s="30">
        <v>43.239</v>
      </c>
      <c r="M37" s="43">
        <f t="shared" si="0"/>
        <v>0.39637241379310345</v>
      </c>
      <c r="N37" s="43">
        <f t="shared" si="1"/>
        <v>0.5963999999999999</v>
      </c>
      <c r="O37" s="39">
        <f t="shared" si="2"/>
        <v>0</v>
      </c>
      <c r="P37" s="39">
        <f t="shared" si="3"/>
        <v>0</v>
      </c>
      <c r="Q37" s="43">
        <f t="shared" si="4"/>
        <v>0</v>
      </c>
      <c r="R37" s="43">
        <f t="shared" si="5"/>
        <v>0</v>
      </c>
      <c r="S37" s="39">
        <f t="shared" si="6"/>
        <v>0</v>
      </c>
      <c r="T37" s="39">
        <f t="shared" si="7"/>
        <v>0</v>
      </c>
      <c r="U37" s="39">
        <f t="shared" si="8"/>
        <v>0</v>
      </c>
      <c r="V37" s="43">
        <f t="shared" si="9"/>
        <v>0</v>
      </c>
    </row>
    <row r="38" spans="1:22" ht="15.75">
      <c r="A38" s="29">
        <v>1518</v>
      </c>
      <c r="E38" s="30">
        <v>1.196</v>
      </c>
      <c r="M38" s="43">
        <f t="shared" si="0"/>
        <v>0</v>
      </c>
      <c r="N38" s="43">
        <f t="shared" si="1"/>
        <v>0</v>
      </c>
      <c r="O38" s="39">
        <f t="shared" si="2"/>
        <v>0</v>
      </c>
      <c r="P38" s="39">
        <f t="shared" si="3"/>
        <v>0.49626556016597506</v>
      </c>
      <c r="Q38" s="43">
        <f t="shared" si="4"/>
        <v>0</v>
      </c>
      <c r="R38" s="43">
        <f t="shared" si="5"/>
        <v>0</v>
      </c>
      <c r="S38" s="39">
        <f t="shared" si="6"/>
        <v>0</v>
      </c>
      <c r="T38" s="39">
        <f t="shared" si="7"/>
        <v>0</v>
      </c>
      <c r="U38" s="39">
        <f t="shared" si="8"/>
        <v>0</v>
      </c>
      <c r="V38" s="43">
        <f t="shared" si="9"/>
        <v>0</v>
      </c>
    </row>
    <row r="39" spans="1:22" ht="15.75">
      <c r="A39" s="29">
        <v>1519</v>
      </c>
      <c r="D39" s="30">
        <v>0.959</v>
      </c>
      <c r="E39" s="30">
        <v>1.196</v>
      </c>
      <c r="M39" s="43">
        <f t="shared" si="0"/>
        <v>0</v>
      </c>
      <c r="N39" s="43">
        <f t="shared" si="1"/>
        <v>0</v>
      </c>
      <c r="O39" s="39">
        <f t="shared" si="2"/>
        <v>0.3979253112033195</v>
      </c>
      <c r="P39" s="39">
        <f t="shared" si="3"/>
        <v>0.49626556016597506</v>
      </c>
      <c r="Q39" s="43">
        <f t="shared" si="4"/>
        <v>0</v>
      </c>
      <c r="R39" s="43">
        <f t="shared" si="5"/>
        <v>0</v>
      </c>
      <c r="S39" s="39">
        <f t="shared" si="6"/>
        <v>0</v>
      </c>
      <c r="T39" s="39">
        <f t="shared" si="7"/>
        <v>0</v>
      </c>
      <c r="U39" s="39">
        <f t="shared" si="8"/>
        <v>0</v>
      </c>
      <c r="V39" s="43">
        <f t="shared" si="9"/>
        <v>0</v>
      </c>
    </row>
    <row r="40" spans="1:22" ht="15.75">
      <c r="A40" s="29">
        <v>1520</v>
      </c>
      <c r="B40" s="30">
        <v>26.941</v>
      </c>
      <c r="C40" s="30">
        <v>33.236</v>
      </c>
      <c r="D40" s="30">
        <v>0.959</v>
      </c>
      <c r="E40" s="30">
        <v>1.196</v>
      </c>
      <c r="M40" s="43">
        <f t="shared" si="0"/>
        <v>0.3716</v>
      </c>
      <c r="N40" s="43">
        <f t="shared" si="1"/>
        <v>0.4584275862068965</v>
      </c>
      <c r="O40" s="39">
        <f t="shared" si="2"/>
        <v>0.3979253112033195</v>
      </c>
      <c r="P40" s="39">
        <f t="shared" si="3"/>
        <v>0.49626556016597506</v>
      </c>
      <c r="Q40" s="43">
        <f t="shared" si="4"/>
        <v>0</v>
      </c>
      <c r="R40" s="43">
        <f t="shared" si="5"/>
        <v>0</v>
      </c>
      <c r="S40" s="39">
        <f t="shared" si="6"/>
        <v>0</v>
      </c>
      <c r="T40" s="39">
        <f t="shared" si="7"/>
        <v>0</v>
      </c>
      <c r="U40" s="39">
        <f t="shared" si="8"/>
        <v>0</v>
      </c>
      <c r="V40" s="43">
        <f t="shared" si="9"/>
        <v>0</v>
      </c>
    </row>
    <row r="41" spans="1:22" ht="15.75">
      <c r="A41" s="29">
        <v>1521</v>
      </c>
      <c r="B41" s="30">
        <v>22.451</v>
      </c>
      <c r="D41" s="30">
        <v>0.959</v>
      </c>
      <c r="M41" s="43">
        <f t="shared" si="0"/>
        <v>0.3096689655172414</v>
      </c>
      <c r="N41" s="43">
        <f t="shared" si="1"/>
        <v>0</v>
      </c>
      <c r="O41" s="39">
        <f t="shared" si="2"/>
        <v>0.3979253112033195</v>
      </c>
      <c r="P41" s="39">
        <f t="shared" si="3"/>
        <v>0</v>
      </c>
      <c r="Q41" s="43">
        <f t="shared" si="4"/>
        <v>0</v>
      </c>
      <c r="R41" s="43">
        <f t="shared" si="5"/>
        <v>0</v>
      </c>
      <c r="S41" s="39">
        <f t="shared" si="6"/>
        <v>0</v>
      </c>
      <c r="T41" s="39">
        <f t="shared" si="7"/>
        <v>0</v>
      </c>
      <c r="U41" s="39">
        <f t="shared" si="8"/>
        <v>0</v>
      </c>
      <c r="V41" s="43">
        <f t="shared" si="9"/>
        <v>0</v>
      </c>
    </row>
    <row r="42" spans="1:22" ht="15.75">
      <c r="A42" s="29">
        <v>1522</v>
      </c>
      <c r="B42" s="30">
        <v>39.514</v>
      </c>
      <c r="D42" s="30">
        <v>0.959</v>
      </c>
      <c r="G42" s="30">
        <v>108.962</v>
      </c>
      <c r="M42" s="43">
        <f t="shared" si="0"/>
        <v>0.5450206896551725</v>
      </c>
      <c r="N42" s="43">
        <f t="shared" si="1"/>
        <v>0</v>
      </c>
      <c r="O42" s="39">
        <f t="shared" si="2"/>
        <v>0.3979253112033195</v>
      </c>
      <c r="P42" s="39">
        <f t="shared" si="3"/>
        <v>0</v>
      </c>
      <c r="Q42" s="43">
        <f t="shared" si="4"/>
        <v>0</v>
      </c>
      <c r="R42" s="43">
        <f t="shared" si="5"/>
        <v>1.5029241379310345</v>
      </c>
      <c r="S42" s="39">
        <f t="shared" si="6"/>
        <v>0</v>
      </c>
      <c r="T42" s="39">
        <f t="shared" si="7"/>
        <v>0</v>
      </c>
      <c r="U42" s="39">
        <f t="shared" si="8"/>
        <v>0</v>
      </c>
      <c r="V42" s="43">
        <f t="shared" si="9"/>
        <v>0</v>
      </c>
    </row>
    <row r="43" spans="1:22" ht="15.75">
      <c r="A43" s="29">
        <v>1523</v>
      </c>
      <c r="B43" s="30">
        <v>43.106</v>
      </c>
      <c r="C43" s="30">
        <v>46.698</v>
      </c>
      <c r="D43" s="30">
        <v>0.959</v>
      </c>
      <c r="M43" s="43">
        <f t="shared" si="0"/>
        <v>0.5945655172413793</v>
      </c>
      <c r="N43" s="43">
        <f t="shared" si="1"/>
        <v>0.6441103448275862</v>
      </c>
      <c r="O43" s="39">
        <f t="shared" si="2"/>
        <v>0.3979253112033195</v>
      </c>
      <c r="P43" s="39">
        <f t="shared" si="3"/>
        <v>0</v>
      </c>
      <c r="Q43" s="43">
        <f t="shared" si="4"/>
        <v>0</v>
      </c>
      <c r="R43" s="43">
        <f t="shared" si="5"/>
        <v>0</v>
      </c>
      <c r="S43" s="39">
        <f t="shared" si="6"/>
        <v>0</v>
      </c>
      <c r="T43" s="39">
        <f t="shared" si="7"/>
        <v>0</v>
      </c>
      <c r="U43" s="39">
        <f t="shared" si="8"/>
        <v>0</v>
      </c>
      <c r="V43" s="43">
        <f t="shared" si="9"/>
        <v>0</v>
      </c>
    </row>
    <row r="44" spans="1:22" ht="15.75">
      <c r="A44" s="29">
        <v>1524</v>
      </c>
      <c r="C44" s="30">
        <v>46.698</v>
      </c>
      <c r="D44" s="30">
        <v>1.077</v>
      </c>
      <c r="M44" s="43">
        <f t="shared" si="0"/>
        <v>0</v>
      </c>
      <c r="N44" s="43">
        <f t="shared" si="1"/>
        <v>0.6441103448275862</v>
      </c>
      <c r="O44" s="39">
        <f t="shared" si="2"/>
        <v>0.4468879668049792</v>
      </c>
      <c r="P44" s="39">
        <f t="shared" si="3"/>
        <v>0</v>
      </c>
      <c r="Q44" s="43">
        <f t="shared" si="4"/>
        <v>0</v>
      </c>
      <c r="R44" s="43">
        <f t="shared" si="5"/>
        <v>0</v>
      </c>
      <c r="S44" s="39">
        <f t="shared" si="6"/>
        <v>0</v>
      </c>
      <c r="T44" s="39">
        <f t="shared" si="7"/>
        <v>0</v>
      </c>
      <c r="U44" s="39">
        <f t="shared" si="8"/>
        <v>0</v>
      </c>
      <c r="V44" s="43">
        <f t="shared" si="9"/>
        <v>0</v>
      </c>
    </row>
    <row r="45" spans="1:22" ht="15.75">
      <c r="A45" s="29">
        <v>1525</v>
      </c>
      <c r="C45" s="30">
        <v>51.561</v>
      </c>
      <c r="D45" s="30">
        <v>0.999</v>
      </c>
      <c r="M45" s="43">
        <f t="shared" si="0"/>
        <v>0</v>
      </c>
      <c r="N45" s="43">
        <f t="shared" si="1"/>
        <v>0.7111862068965518</v>
      </c>
      <c r="O45" s="39">
        <f t="shared" si="2"/>
        <v>0.41452282157676346</v>
      </c>
      <c r="P45" s="39">
        <f t="shared" si="3"/>
        <v>0</v>
      </c>
      <c r="Q45" s="43">
        <f t="shared" si="4"/>
        <v>0</v>
      </c>
      <c r="R45" s="43">
        <f t="shared" si="5"/>
        <v>0</v>
      </c>
      <c r="S45" s="39">
        <f t="shared" si="6"/>
        <v>0</v>
      </c>
      <c r="T45" s="39">
        <f t="shared" si="7"/>
        <v>0</v>
      </c>
      <c r="U45" s="39">
        <f t="shared" si="8"/>
        <v>0</v>
      </c>
      <c r="V45" s="43">
        <f t="shared" si="9"/>
        <v>0</v>
      </c>
    </row>
    <row r="46" spans="1:22" ht="15.75">
      <c r="A46" s="29">
        <v>1526</v>
      </c>
      <c r="C46" s="30">
        <v>11.279</v>
      </c>
      <c r="D46" s="30">
        <v>1.169</v>
      </c>
      <c r="M46" s="43">
        <f t="shared" si="0"/>
        <v>0</v>
      </c>
      <c r="N46" s="43">
        <f t="shared" si="1"/>
        <v>0.15557241379310344</v>
      </c>
      <c r="O46" s="39">
        <f t="shared" si="2"/>
        <v>0.4850622406639004</v>
      </c>
      <c r="P46" s="39">
        <f t="shared" si="3"/>
        <v>0</v>
      </c>
      <c r="Q46" s="43">
        <f t="shared" si="4"/>
        <v>0</v>
      </c>
      <c r="R46" s="43">
        <f t="shared" si="5"/>
        <v>0</v>
      </c>
      <c r="S46" s="39">
        <f t="shared" si="6"/>
        <v>0</v>
      </c>
      <c r="T46" s="39">
        <f t="shared" si="7"/>
        <v>0</v>
      </c>
      <c r="U46" s="39">
        <f t="shared" si="8"/>
        <v>0</v>
      </c>
      <c r="V46" s="43">
        <f t="shared" si="9"/>
        <v>0</v>
      </c>
    </row>
    <row r="47" spans="1:22" ht="15.75">
      <c r="A47" s="29">
        <v>1527</v>
      </c>
      <c r="C47" s="30">
        <v>40.282</v>
      </c>
      <c r="D47" s="30">
        <v>0.999</v>
      </c>
      <c r="M47" s="43">
        <f t="shared" si="0"/>
        <v>0</v>
      </c>
      <c r="N47" s="43">
        <f t="shared" si="1"/>
        <v>0.5556137931034483</v>
      </c>
      <c r="O47" s="39">
        <f t="shared" si="2"/>
        <v>0.41452282157676346</v>
      </c>
      <c r="P47" s="39">
        <f t="shared" si="3"/>
        <v>0</v>
      </c>
      <c r="Q47" s="43">
        <f t="shared" si="4"/>
        <v>0</v>
      </c>
      <c r="R47" s="43">
        <f t="shared" si="5"/>
        <v>0</v>
      </c>
      <c r="S47" s="39">
        <f t="shared" si="6"/>
        <v>0</v>
      </c>
      <c r="T47" s="39">
        <f t="shared" si="7"/>
        <v>0</v>
      </c>
      <c r="U47" s="39">
        <f t="shared" si="8"/>
        <v>0</v>
      </c>
      <c r="V47" s="43">
        <f t="shared" si="9"/>
        <v>0</v>
      </c>
    </row>
    <row r="48" spans="1:22" ht="15.75">
      <c r="A48" s="29">
        <v>1528</v>
      </c>
      <c r="B48" s="30">
        <v>48.661</v>
      </c>
      <c r="C48" s="30">
        <v>41.893</v>
      </c>
      <c r="D48" s="30">
        <v>1.16</v>
      </c>
      <c r="M48" s="43">
        <f t="shared" si="0"/>
        <v>0.6711862068965517</v>
      </c>
      <c r="N48" s="43">
        <f t="shared" si="1"/>
        <v>0.5778344827586207</v>
      </c>
      <c r="O48" s="39">
        <f t="shared" si="2"/>
        <v>0.4813278008298755</v>
      </c>
      <c r="P48" s="39">
        <f t="shared" si="3"/>
        <v>0</v>
      </c>
      <c r="Q48" s="43">
        <f t="shared" si="4"/>
        <v>0</v>
      </c>
      <c r="R48" s="43">
        <f t="shared" si="5"/>
        <v>0</v>
      </c>
      <c r="S48" s="39">
        <f t="shared" si="6"/>
        <v>0</v>
      </c>
      <c r="T48" s="39">
        <f t="shared" si="7"/>
        <v>0</v>
      </c>
      <c r="U48" s="39">
        <f t="shared" si="8"/>
        <v>0</v>
      </c>
      <c r="V48" s="43">
        <f t="shared" si="9"/>
        <v>0</v>
      </c>
    </row>
    <row r="49" spans="1:22" ht="15.75">
      <c r="A49" s="29">
        <v>1529</v>
      </c>
      <c r="C49" s="30">
        <v>48.339</v>
      </c>
      <c r="D49" s="30">
        <v>1.095</v>
      </c>
      <c r="M49" s="43">
        <f t="shared" si="0"/>
        <v>0</v>
      </c>
      <c r="N49" s="43">
        <f t="shared" si="1"/>
        <v>0.6667448275862069</v>
      </c>
      <c r="O49" s="39">
        <f t="shared" si="2"/>
        <v>0.454356846473029</v>
      </c>
      <c r="P49" s="39">
        <f t="shared" si="3"/>
        <v>0</v>
      </c>
      <c r="Q49" s="43">
        <f t="shared" si="4"/>
        <v>0</v>
      </c>
      <c r="R49" s="43">
        <f t="shared" si="5"/>
        <v>0</v>
      </c>
      <c r="S49" s="39">
        <f t="shared" si="6"/>
        <v>0</v>
      </c>
      <c r="T49" s="39">
        <f t="shared" si="7"/>
        <v>0</v>
      </c>
      <c r="U49" s="39">
        <f t="shared" si="8"/>
        <v>0</v>
      </c>
      <c r="V49" s="43">
        <f t="shared" si="9"/>
        <v>0</v>
      </c>
    </row>
    <row r="50" spans="1:22" ht="15.75">
      <c r="A50" s="29">
        <v>1530</v>
      </c>
      <c r="B50" s="30">
        <v>31.152</v>
      </c>
      <c r="C50" s="30">
        <v>51.561</v>
      </c>
      <c r="D50" s="30">
        <v>1.256</v>
      </c>
      <c r="E50" s="30">
        <v>1.814</v>
      </c>
      <c r="M50" s="43">
        <f t="shared" si="0"/>
        <v>0.42968275862068966</v>
      </c>
      <c r="N50" s="43">
        <f t="shared" si="1"/>
        <v>0.7111862068965518</v>
      </c>
      <c r="O50" s="39">
        <f t="shared" si="2"/>
        <v>0.521161825726141</v>
      </c>
      <c r="P50" s="39">
        <f t="shared" si="3"/>
        <v>0.7526970954356846</v>
      </c>
      <c r="Q50" s="43">
        <f t="shared" si="4"/>
        <v>0</v>
      </c>
      <c r="R50" s="43">
        <f t="shared" si="5"/>
        <v>0</v>
      </c>
      <c r="S50" s="39">
        <f t="shared" si="6"/>
        <v>0</v>
      </c>
      <c r="T50" s="39">
        <f t="shared" si="7"/>
        <v>0</v>
      </c>
      <c r="U50" s="39">
        <f t="shared" si="8"/>
        <v>0</v>
      </c>
      <c r="V50" s="43">
        <f t="shared" si="9"/>
        <v>0</v>
      </c>
    </row>
    <row r="51" spans="1:22" ht="15.75">
      <c r="A51" s="29">
        <v>1531</v>
      </c>
      <c r="C51" s="30">
        <v>51.158</v>
      </c>
      <c r="D51" s="30">
        <v>1.082</v>
      </c>
      <c r="M51" s="43">
        <f t="shared" si="0"/>
        <v>0</v>
      </c>
      <c r="N51" s="43">
        <f t="shared" si="1"/>
        <v>0.7056275862068966</v>
      </c>
      <c r="O51" s="39">
        <f t="shared" si="2"/>
        <v>0.44896265560165977</v>
      </c>
      <c r="P51" s="39">
        <f t="shared" si="3"/>
        <v>0</v>
      </c>
      <c r="Q51" s="43">
        <f t="shared" si="4"/>
        <v>0</v>
      </c>
      <c r="R51" s="43">
        <f t="shared" si="5"/>
        <v>0</v>
      </c>
      <c r="S51" s="39">
        <f t="shared" si="6"/>
        <v>0</v>
      </c>
      <c r="T51" s="39">
        <f t="shared" si="7"/>
        <v>0</v>
      </c>
      <c r="U51" s="39">
        <f t="shared" si="8"/>
        <v>0</v>
      </c>
      <c r="V51" s="43">
        <f t="shared" si="9"/>
        <v>0</v>
      </c>
    </row>
    <row r="52" spans="1:22" ht="15.75">
      <c r="A52" s="29">
        <v>1532</v>
      </c>
      <c r="C52" s="30">
        <v>47.124</v>
      </c>
      <c r="D52" s="30">
        <v>0.825</v>
      </c>
      <c r="M52" s="43">
        <f t="shared" si="0"/>
        <v>0</v>
      </c>
      <c r="N52" s="43">
        <f t="shared" si="1"/>
        <v>0.6499862068965517</v>
      </c>
      <c r="O52" s="39">
        <f t="shared" si="2"/>
        <v>0.3423236514522821</v>
      </c>
      <c r="P52" s="39">
        <f t="shared" si="3"/>
        <v>0</v>
      </c>
      <c r="Q52" s="43">
        <f t="shared" si="4"/>
        <v>0</v>
      </c>
      <c r="R52" s="43">
        <f t="shared" si="5"/>
        <v>0</v>
      </c>
      <c r="S52" s="39">
        <f t="shared" si="6"/>
        <v>0</v>
      </c>
      <c r="T52" s="39">
        <f t="shared" si="7"/>
        <v>0</v>
      </c>
      <c r="U52" s="39">
        <f t="shared" si="8"/>
        <v>0</v>
      </c>
      <c r="V52" s="43">
        <f t="shared" si="9"/>
        <v>0</v>
      </c>
    </row>
    <row r="53" spans="1:22" ht="15.75">
      <c r="A53" s="29">
        <v>1533</v>
      </c>
      <c r="M53" s="43">
        <f t="shared" si="0"/>
        <v>0</v>
      </c>
      <c r="N53" s="43">
        <f t="shared" si="1"/>
        <v>0</v>
      </c>
      <c r="O53" s="39">
        <f t="shared" si="2"/>
        <v>0</v>
      </c>
      <c r="P53" s="39">
        <f t="shared" si="3"/>
        <v>0</v>
      </c>
      <c r="Q53" s="43">
        <f t="shared" si="4"/>
        <v>0</v>
      </c>
      <c r="R53" s="43">
        <f t="shared" si="5"/>
        <v>0</v>
      </c>
      <c r="S53" s="39">
        <f t="shared" si="6"/>
        <v>0</v>
      </c>
      <c r="T53" s="39">
        <f t="shared" si="7"/>
        <v>0</v>
      </c>
      <c r="U53" s="39">
        <f t="shared" si="8"/>
        <v>0</v>
      </c>
      <c r="V53" s="43">
        <f t="shared" si="9"/>
        <v>0</v>
      </c>
    </row>
    <row r="54" spans="1:22" ht="15.75">
      <c r="A54" s="29">
        <v>1534</v>
      </c>
      <c r="M54" s="43">
        <f t="shared" si="0"/>
        <v>0</v>
      </c>
      <c r="N54" s="43">
        <f t="shared" si="1"/>
        <v>0</v>
      </c>
      <c r="O54" s="39">
        <f t="shared" si="2"/>
        <v>0</v>
      </c>
      <c r="P54" s="39">
        <f t="shared" si="3"/>
        <v>0</v>
      </c>
      <c r="Q54" s="43">
        <f t="shared" si="4"/>
        <v>0</v>
      </c>
      <c r="R54" s="43">
        <f t="shared" si="5"/>
        <v>0</v>
      </c>
      <c r="S54" s="39">
        <f t="shared" si="6"/>
        <v>0</v>
      </c>
      <c r="T54" s="39">
        <f t="shared" si="7"/>
        <v>0</v>
      </c>
      <c r="U54" s="39">
        <f t="shared" si="8"/>
        <v>0</v>
      </c>
      <c r="V54" s="43">
        <f t="shared" si="9"/>
        <v>0</v>
      </c>
    </row>
    <row r="55" spans="1:22" ht="15.75">
      <c r="A55" s="29">
        <v>1535</v>
      </c>
      <c r="M55" s="43">
        <f t="shared" si="0"/>
        <v>0</v>
      </c>
      <c r="N55" s="43">
        <f t="shared" si="1"/>
        <v>0</v>
      </c>
      <c r="O55" s="39">
        <f t="shared" si="2"/>
        <v>0</v>
      </c>
      <c r="P55" s="39">
        <f t="shared" si="3"/>
        <v>0</v>
      </c>
      <c r="Q55" s="43">
        <f t="shared" si="4"/>
        <v>0</v>
      </c>
      <c r="R55" s="43">
        <f t="shared" si="5"/>
        <v>0</v>
      </c>
      <c r="S55" s="39">
        <f t="shared" si="6"/>
        <v>0</v>
      </c>
      <c r="T55" s="39">
        <f t="shared" si="7"/>
        <v>0</v>
      </c>
      <c r="U55" s="39">
        <f t="shared" si="8"/>
        <v>0</v>
      </c>
      <c r="V55" s="43">
        <f t="shared" si="9"/>
        <v>0</v>
      </c>
    </row>
    <row r="56" spans="1:22" ht="15.75">
      <c r="A56" s="29">
        <v>1536</v>
      </c>
      <c r="M56" s="43">
        <f t="shared" si="0"/>
        <v>0</v>
      </c>
      <c r="N56" s="43">
        <f t="shared" si="1"/>
        <v>0</v>
      </c>
      <c r="O56" s="39">
        <f t="shared" si="2"/>
        <v>0</v>
      </c>
      <c r="P56" s="39">
        <f t="shared" si="3"/>
        <v>0</v>
      </c>
      <c r="Q56" s="43">
        <f t="shared" si="4"/>
        <v>0</v>
      </c>
      <c r="R56" s="43">
        <f t="shared" si="5"/>
        <v>0</v>
      </c>
      <c r="S56" s="39">
        <f t="shared" si="6"/>
        <v>0</v>
      </c>
      <c r="T56" s="39">
        <f t="shared" si="7"/>
        <v>0</v>
      </c>
      <c r="U56" s="39">
        <f t="shared" si="8"/>
        <v>0</v>
      </c>
      <c r="V56" s="43">
        <f t="shared" si="9"/>
        <v>0</v>
      </c>
    </row>
    <row r="57" spans="1:22" ht="15.75">
      <c r="A57" s="29">
        <v>1537</v>
      </c>
      <c r="C57" s="30">
        <v>43.13</v>
      </c>
      <c r="I57" s="30">
        <v>0.99</v>
      </c>
      <c r="M57" s="43">
        <f t="shared" si="0"/>
        <v>0</v>
      </c>
      <c r="N57" s="43">
        <f t="shared" si="1"/>
        <v>0.5948965517241379</v>
      </c>
      <c r="O57" s="39">
        <f t="shared" si="2"/>
        <v>0</v>
      </c>
      <c r="P57" s="39">
        <f t="shared" si="3"/>
        <v>0</v>
      </c>
      <c r="Q57" s="43">
        <f t="shared" si="4"/>
        <v>0</v>
      </c>
      <c r="R57" s="43">
        <f t="shared" si="5"/>
        <v>0</v>
      </c>
      <c r="S57" s="39">
        <f t="shared" si="6"/>
        <v>0</v>
      </c>
      <c r="T57" s="39">
        <f t="shared" si="7"/>
        <v>0.4107883817427386</v>
      </c>
      <c r="U57" s="39">
        <f t="shared" si="8"/>
        <v>0</v>
      </c>
      <c r="V57" s="43">
        <f t="shared" si="9"/>
        <v>0</v>
      </c>
    </row>
    <row r="58" spans="1:22" ht="15.75">
      <c r="A58" s="29">
        <v>1538</v>
      </c>
      <c r="M58" s="43">
        <f t="shared" si="0"/>
        <v>0</v>
      </c>
      <c r="N58" s="43">
        <f t="shared" si="1"/>
        <v>0</v>
      </c>
      <c r="O58" s="39">
        <f t="shared" si="2"/>
        <v>0</v>
      </c>
      <c r="P58" s="39">
        <f t="shared" si="3"/>
        <v>0</v>
      </c>
      <c r="Q58" s="43">
        <f t="shared" si="4"/>
        <v>0</v>
      </c>
      <c r="R58" s="43">
        <f t="shared" si="5"/>
        <v>0</v>
      </c>
      <c r="S58" s="39">
        <f t="shared" si="6"/>
        <v>0</v>
      </c>
      <c r="T58" s="39">
        <f t="shared" si="7"/>
        <v>0</v>
      </c>
      <c r="U58" s="39">
        <f t="shared" si="8"/>
        <v>0</v>
      </c>
      <c r="V58" s="43">
        <f t="shared" si="9"/>
        <v>0</v>
      </c>
    </row>
    <row r="59" spans="1:22" ht="15.75">
      <c r="A59" s="29">
        <v>1539</v>
      </c>
      <c r="C59" s="30">
        <v>31.834</v>
      </c>
      <c r="D59" s="30">
        <v>4.72</v>
      </c>
      <c r="M59" s="43">
        <f t="shared" si="0"/>
        <v>0</v>
      </c>
      <c r="N59" s="43">
        <f t="shared" si="1"/>
        <v>0.4390896551724138</v>
      </c>
      <c r="O59" s="39">
        <f t="shared" si="2"/>
        <v>1.9585062240663897</v>
      </c>
      <c r="P59" s="39">
        <f t="shared" si="3"/>
        <v>0</v>
      </c>
      <c r="Q59" s="43">
        <f t="shared" si="4"/>
        <v>0</v>
      </c>
      <c r="R59" s="43">
        <f t="shared" si="5"/>
        <v>0</v>
      </c>
      <c r="S59" s="39">
        <f t="shared" si="6"/>
        <v>0</v>
      </c>
      <c r="T59" s="39">
        <f t="shared" si="7"/>
        <v>0</v>
      </c>
      <c r="U59" s="39">
        <f t="shared" si="8"/>
        <v>0</v>
      </c>
      <c r="V59" s="43">
        <f t="shared" si="9"/>
        <v>0</v>
      </c>
    </row>
    <row r="60" spans="1:22" ht="15.75">
      <c r="A60" s="29">
        <v>1540</v>
      </c>
      <c r="M60" s="43">
        <f t="shared" si="0"/>
        <v>0</v>
      </c>
      <c r="N60" s="43">
        <f t="shared" si="1"/>
        <v>0</v>
      </c>
      <c r="O60" s="39">
        <f t="shared" si="2"/>
        <v>0</v>
      </c>
      <c r="P60" s="39">
        <f t="shared" si="3"/>
        <v>0</v>
      </c>
      <c r="Q60" s="43">
        <f t="shared" si="4"/>
        <v>0</v>
      </c>
      <c r="R60" s="43">
        <f t="shared" si="5"/>
        <v>0</v>
      </c>
      <c r="S60" s="39">
        <f t="shared" si="6"/>
        <v>0</v>
      </c>
      <c r="T60" s="39">
        <f t="shared" si="7"/>
        <v>0</v>
      </c>
      <c r="U60" s="39">
        <f t="shared" si="8"/>
        <v>0</v>
      </c>
      <c r="V60" s="43">
        <f t="shared" si="9"/>
        <v>0</v>
      </c>
    </row>
    <row r="61" spans="1:22" ht="15.75">
      <c r="A61" s="29">
        <v>1541</v>
      </c>
      <c r="M61" s="43">
        <f t="shared" si="0"/>
        <v>0</v>
      </c>
      <c r="N61" s="43">
        <f t="shared" si="1"/>
        <v>0</v>
      </c>
      <c r="O61" s="39">
        <f t="shared" si="2"/>
        <v>0</v>
      </c>
      <c r="P61" s="39">
        <f t="shared" si="3"/>
        <v>0</v>
      </c>
      <c r="Q61" s="43">
        <f t="shared" si="4"/>
        <v>0</v>
      </c>
      <c r="R61" s="43">
        <f t="shared" si="5"/>
        <v>0</v>
      </c>
      <c r="S61" s="39">
        <f t="shared" si="6"/>
        <v>0</v>
      </c>
      <c r="T61" s="39">
        <f t="shared" si="7"/>
        <v>0</v>
      </c>
      <c r="U61" s="39">
        <f t="shared" si="8"/>
        <v>0</v>
      </c>
      <c r="V61" s="43">
        <f t="shared" si="9"/>
        <v>0</v>
      </c>
    </row>
    <row r="62" spans="1:22" ht="15.75">
      <c r="A62" s="29">
        <v>1542</v>
      </c>
      <c r="M62" s="43">
        <f t="shared" si="0"/>
        <v>0</v>
      </c>
      <c r="N62" s="43">
        <f t="shared" si="1"/>
        <v>0</v>
      </c>
      <c r="O62" s="39">
        <f t="shared" si="2"/>
        <v>0</v>
      </c>
      <c r="P62" s="39">
        <f t="shared" si="3"/>
        <v>0</v>
      </c>
      <c r="Q62" s="43">
        <f t="shared" si="4"/>
        <v>0</v>
      </c>
      <c r="R62" s="43">
        <f t="shared" si="5"/>
        <v>0</v>
      </c>
      <c r="S62" s="39">
        <f t="shared" si="6"/>
        <v>0</v>
      </c>
      <c r="T62" s="39">
        <f t="shared" si="7"/>
        <v>0</v>
      </c>
      <c r="U62" s="39">
        <f t="shared" si="8"/>
        <v>0</v>
      </c>
      <c r="V62" s="43">
        <f t="shared" si="9"/>
        <v>0</v>
      </c>
    </row>
    <row r="63" spans="1:22" ht="15.75">
      <c r="A63" s="29">
        <v>1543</v>
      </c>
      <c r="M63" s="43">
        <f t="shared" si="0"/>
        <v>0</v>
      </c>
      <c r="N63" s="43">
        <f t="shared" si="1"/>
        <v>0</v>
      </c>
      <c r="O63" s="39">
        <f t="shared" si="2"/>
        <v>0</v>
      </c>
      <c r="P63" s="39">
        <f t="shared" si="3"/>
        <v>0</v>
      </c>
      <c r="Q63" s="43">
        <f t="shared" si="4"/>
        <v>0</v>
      </c>
      <c r="R63" s="43">
        <f t="shared" si="5"/>
        <v>0</v>
      </c>
      <c r="S63" s="39">
        <f t="shared" si="6"/>
        <v>0</v>
      </c>
      <c r="T63" s="39">
        <f t="shared" si="7"/>
        <v>0</v>
      </c>
      <c r="U63" s="39">
        <f t="shared" si="8"/>
        <v>0</v>
      </c>
      <c r="V63" s="43">
        <f t="shared" si="9"/>
        <v>0</v>
      </c>
    </row>
    <row r="64" spans="1:22" ht="15.75">
      <c r="A64" s="29">
        <v>1544</v>
      </c>
      <c r="M64" s="43">
        <f t="shared" si="0"/>
        <v>0</v>
      </c>
      <c r="N64" s="43">
        <f t="shared" si="1"/>
        <v>0</v>
      </c>
      <c r="O64" s="39">
        <f t="shared" si="2"/>
        <v>0</v>
      </c>
      <c r="P64" s="39">
        <f t="shared" si="3"/>
        <v>0</v>
      </c>
      <c r="Q64" s="43">
        <f t="shared" si="4"/>
        <v>0</v>
      </c>
      <c r="R64" s="43">
        <f t="shared" si="5"/>
        <v>0</v>
      </c>
      <c r="S64" s="39">
        <f t="shared" si="6"/>
        <v>0</v>
      </c>
      <c r="T64" s="39">
        <f t="shared" si="7"/>
        <v>0</v>
      </c>
      <c r="U64" s="39">
        <f t="shared" si="8"/>
        <v>0</v>
      </c>
      <c r="V64" s="43">
        <f t="shared" si="9"/>
        <v>0</v>
      </c>
    </row>
    <row r="65" spans="1:22" ht="15.75">
      <c r="A65" s="29">
        <v>1545</v>
      </c>
      <c r="M65" s="43">
        <f t="shared" si="0"/>
        <v>0</v>
      </c>
      <c r="N65" s="43">
        <f t="shared" si="1"/>
        <v>0</v>
      </c>
      <c r="O65" s="39">
        <f t="shared" si="2"/>
        <v>0</v>
      </c>
      <c r="P65" s="39">
        <f t="shared" si="3"/>
        <v>0</v>
      </c>
      <c r="Q65" s="43">
        <f t="shared" si="4"/>
        <v>0</v>
      </c>
      <c r="R65" s="43">
        <f t="shared" si="5"/>
        <v>0</v>
      </c>
      <c r="S65" s="39">
        <f t="shared" si="6"/>
        <v>0</v>
      </c>
      <c r="T65" s="39">
        <f t="shared" si="7"/>
        <v>0</v>
      </c>
      <c r="U65" s="39">
        <f t="shared" si="8"/>
        <v>0</v>
      </c>
      <c r="V65" s="43">
        <f t="shared" si="9"/>
        <v>0</v>
      </c>
    </row>
    <row r="66" spans="1:22" ht="15.75">
      <c r="A66" s="29">
        <v>1546</v>
      </c>
      <c r="M66" s="43">
        <f t="shared" si="0"/>
        <v>0</v>
      </c>
      <c r="N66" s="43">
        <f t="shared" si="1"/>
        <v>0</v>
      </c>
      <c r="O66" s="39">
        <f t="shared" si="2"/>
        <v>0</v>
      </c>
      <c r="P66" s="39">
        <f t="shared" si="3"/>
        <v>0</v>
      </c>
      <c r="Q66" s="43">
        <f t="shared" si="4"/>
        <v>0</v>
      </c>
      <c r="R66" s="43">
        <f t="shared" si="5"/>
        <v>0</v>
      </c>
      <c r="S66" s="39">
        <f t="shared" si="6"/>
        <v>0</v>
      </c>
      <c r="T66" s="39">
        <f t="shared" si="7"/>
        <v>0</v>
      </c>
      <c r="U66" s="39">
        <f t="shared" si="8"/>
        <v>0</v>
      </c>
      <c r="V66" s="43">
        <f t="shared" si="9"/>
        <v>0</v>
      </c>
    </row>
    <row r="67" spans="1:22" ht="15.75">
      <c r="A67" s="29">
        <v>1547</v>
      </c>
      <c r="M67" s="43">
        <f t="shared" si="0"/>
        <v>0</v>
      </c>
      <c r="N67" s="43">
        <f t="shared" si="1"/>
        <v>0</v>
      </c>
      <c r="O67" s="39">
        <f t="shared" si="2"/>
        <v>0</v>
      </c>
      <c r="P67" s="39">
        <f t="shared" si="3"/>
        <v>0</v>
      </c>
      <c r="Q67" s="43">
        <f t="shared" si="4"/>
        <v>0</v>
      </c>
      <c r="R67" s="43">
        <f t="shared" si="5"/>
        <v>0</v>
      </c>
      <c r="S67" s="39">
        <f t="shared" si="6"/>
        <v>0</v>
      </c>
      <c r="T67" s="39">
        <f t="shared" si="7"/>
        <v>0</v>
      </c>
      <c r="U67" s="39">
        <f t="shared" si="8"/>
        <v>0</v>
      </c>
      <c r="V67" s="43">
        <f t="shared" si="9"/>
        <v>0</v>
      </c>
    </row>
    <row r="68" spans="1:22" ht="15.75">
      <c r="A68" s="29">
        <v>1548</v>
      </c>
      <c r="B68" s="30">
        <v>39.959</v>
      </c>
      <c r="C68" s="30">
        <v>42.923</v>
      </c>
      <c r="D68" s="30">
        <v>0.864</v>
      </c>
      <c r="H68" s="30">
        <v>0.737</v>
      </c>
      <c r="I68" s="30">
        <v>3.068</v>
      </c>
      <c r="M68" s="43">
        <f t="shared" si="0"/>
        <v>0.5511586206896553</v>
      </c>
      <c r="N68" s="43">
        <f t="shared" si="1"/>
        <v>0.5920413793103448</v>
      </c>
      <c r="O68" s="39">
        <f t="shared" si="2"/>
        <v>0.35850622406639</v>
      </c>
      <c r="P68" s="39">
        <f t="shared" si="3"/>
        <v>0</v>
      </c>
      <c r="Q68" s="43">
        <f t="shared" si="4"/>
        <v>0</v>
      </c>
      <c r="R68" s="43">
        <f t="shared" si="5"/>
        <v>0</v>
      </c>
      <c r="S68" s="39">
        <f t="shared" si="6"/>
        <v>0.30580912863070536</v>
      </c>
      <c r="T68" s="39">
        <f t="shared" si="7"/>
        <v>1.2730290456431534</v>
      </c>
      <c r="U68" s="39">
        <f t="shared" si="8"/>
        <v>0</v>
      </c>
      <c r="V68" s="43">
        <f t="shared" si="9"/>
        <v>0</v>
      </c>
    </row>
    <row r="69" spans="1:22" ht="15.75">
      <c r="A69" s="29">
        <v>1549</v>
      </c>
      <c r="C69" s="30">
        <v>38.18</v>
      </c>
      <c r="D69" s="30">
        <v>0.781</v>
      </c>
      <c r="M69" s="43">
        <f t="shared" si="0"/>
        <v>0</v>
      </c>
      <c r="N69" s="43">
        <f t="shared" si="1"/>
        <v>0.5266206896551724</v>
      </c>
      <c r="O69" s="39">
        <f t="shared" si="2"/>
        <v>0.3240663900414938</v>
      </c>
      <c r="P69" s="39">
        <f t="shared" si="3"/>
        <v>0</v>
      </c>
      <c r="Q69" s="43">
        <f t="shared" si="4"/>
        <v>0</v>
      </c>
      <c r="R69" s="43">
        <f t="shared" si="5"/>
        <v>0</v>
      </c>
      <c r="S69" s="39">
        <f t="shared" si="6"/>
        <v>0</v>
      </c>
      <c r="T69" s="39">
        <f t="shared" si="7"/>
        <v>0</v>
      </c>
      <c r="U69" s="39">
        <f t="shared" si="8"/>
        <v>0</v>
      </c>
      <c r="V69" s="43">
        <f t="shared" si="9"/>
        <v>0</v>
      </c>
    </row>
    <row r="70" spans="1:22" ht="15.75">
      <c r="A70" s="29">
        <v>1550</v>
      </c>
      <c r="B70" s="30">
        <v>18.608</v>
      </c>
      <c r="C70" s="30">
        <v>68.721</v>
      </c>
      <c r="D70" s="30">
        <v>1.776</v>
      </c>
      <c r="M70" s="43">
        <f t="shared" si="0"/>
        <v>0.25666206896551724</v>
      </c>
      <c r="N70" s="43">
        <f t="shared" si="1"/>
        <v>0.9478758620689656</v>
      </c>
      <c r="O70" s="39">
        <f t="shared" si="2"/>
        <v>0.7369294605809128</v>
      </c>
      <c r="P70" s="39">
        <f t="shared" si="3"/>
        <v>0</v>
      </c>
      <c r="Q70" s="43">
        <f t="shared" si="4"/>
        <v>0</v>
      </c>
      <c r="R70" s="43">
        <f t="shared" si="5"/>
        <v>0</v>
      </c>
      <c r="S70" s="39">
        <f t="shared" si="6"/>
        <v>0</v>
      </c>
      <c r="T70" s="39">
        <f t="shared" si="7"/>
        <v>0</v>
      </c>
      <c r="U70" s="39">
        <f t="shared" si="8"/>
        <v>0</v>
      </c>
      <c r="V70" s="43">
        <f t="shared" si="9"/>
        <v>0</v>
      </c>
    </row>
    <row r="71" spans="1:22" ht="15.75">
      <c r="A71" s="29">
        <v>1551</v>
      </c>
      <c r="C71" s="30">
        <v>97.087</v>
      </c>
      <c r="D71" s="30">
        <v>1.472</v>
      </c>
      <c r="I71" s="30">
        <v>7.366</v>
      </c>
      <c r="M71" s="43">
        <f t="shared" si="0"/>
        <v>0</v>
      </c>
      <c r="N71" s="43">
        <f t="shared" si="1"/>
        <v>1.3391310344827587</v>
      </c>
      <c r="O71" s="39">
        <f t="shared" si="2"/>
        <v>0.6107883817427385</v>
      </c>
      <c r="P71" s="39">
        <f t="shared" si="3"/>
        <v>0</v>
      </c>
      <c r="Q71" s="43">
        <f t="shared" si="4"/>
        <v>0</v>
      </c>
      <c r="R71" s="43">
        <f t="shared" si="5"/>
        <v>0</v>
      </c>
      <c r="S71" s="39">
        <f t="shared" si="6"/>
        <v>0</v>
      </c>
      <c r="T71" s="39">
        <f t="shared" si="7"/>
        <v>3.0564315352697093</v>
      </c>
      <c r="U71" s="39">
        <f t="shared" si="8"/>
        <v>0</v>
      </c>
      <c r="V71" s="43">
        <f t="shared" si="9"/>
        <v>0</v>
      </c>
    </row>
    <row r="72" spans="1:22" ht="15.75">
      <c r="A72" s="29">
        <v>1552</v>
      </c>
      <c r="M72" s="43">
        <f t="shared" si="0"/>
        <v>0</v>
      </c>
      <c r="N72" s="43">
        <f t="shared" si="1"/>
        <v>0</v>
      </c>
      <c r="O72" s="39">
        <f t="shared" si="2"/>
        <v>0</v>
      </c>
      <c r="P72" s="39">
        <f t="shared" si="3"/>
        <v>0</v>
      </c>
      <c r="Q72" s="43">
        <f t="shared" si="4"/>
        <v>0</v>
      </c>
      <c r="R72" s="43">
        <f t="shared" si="5"/>
        <v>0</v>
      </c>
      <c r="S72" s="39">
        <f t="shared" si="6"/>
        <v>0</v>
      </c>
      <c r="T72" s="39">
        <f t="shared" si="7"/>
        <v>0</v>
      </c>
      <c r="U72" s="39">
        <f t="shared" si="8"/>
        <v>0</v>
      </c>
      <c r="V72" s="43">
        <f t="shared" si="9"/>
        <v>0</v>
      </c>
    </row>
    <row r="73" spans="1:22" ht="15.75">
      <c r="A73" s="29">
        <v>1553</v>
      </c>
      <c r="B73" s="30">
        <v>35.291</v>
      </c>
      <c r="C73" s="30">
        <v>38.669</v>
      </c>
      <c r="M73" s="43">
        <f t="shared" si="0"/>
        <v>0.48677241379310343</v>
      </c>
      <c r="N73" s="43">
        <f t="shared" si="1"/>
        <v>0.5333655172413793</v>
      </c>
      <c r="O73" s="39">
        <f t="shared" si="2"/>
        <v>0</v>
      </c>
      <c r="P73" s="39">
        <f t="shared" si="3"/>
        <v>0</v>
      </c>
      <c r="Q73" s="43">
        <f t="shared" si="4"/>
        <v>0</v>
      </c>
      <c r="R73" s="43">
        <f t="shared" si="5"/>
        <v>0</v>
      </c>
      <c r="S73" s="39">
        <f t="shared" si="6"/>
        <v>0</v>
      </c>
      <c r="T73" s="39">
        <f t="shared" si="7"/>
        <v>0</v>
      </c>
      <c r="U73" s="39">
        <f t="shared" si="8"/>
        <v>0</v>
      </c>
      <c r="V73" s="43">
        <f t="shared" si="9"/>
        <v>0</v>
      </c>
    </row>
    <row r="74" spans="1:22" ht="15.75">
      <c r="A74" s="29">
        <v>1554</v>
      </c>
      <c r="B74" s="30">
        <v>37.012</v>
      </c>
      <c r="D74" s="30">
        <v>0.828</v>
      </c>
      <c r="M74" s="43">
        <f aca="true" t="shared" si="10" ref="M74:M137">+B74/72.5</f>
        <v>0.5105103448275862</v>
      </c>
      <c r="N74" s="43">
        <f aca="true" t="shared" si="11" ref="N74:N137">+C74/72.5</f>
        <v>0</v>
      </c>
      <c r="O74" s="39">
        <f aca="true" t="shared" si="12" ref="O74:O137">+D74/2.41</f>
        <v>0.3435684647302904</v>
      </c>
      <c r="P74" s="39">
        <f aca="true" t="shared" si="13" ref="P74:P137">+E74/2.41</f>
        <v>0</v>
      </c>
      <c r="Q74" s="43">
        <f aca="true" t="shared" si="14" ref="Q74:Q137">+F74/72.5</f>
        <v>0</v>
      </c>
      <c r="R74" s="43">
        <f aca="true" t="shared" si="15" ref="R74:R137">+G74/72.5</f>
        <v>0</v>
      </c>
      <c r="S74" s="39">
        <f aca="true" t="shared" si="16" ref="S74:S137">+H74/2.41</f>
        <v>0</v>
      </c>
      <c r="T74" s="39">
        <f aca="true" t="shared" si="17" ref="T74:T137">+I74/2.41</f>
        <v>0</v>
      </c>
      <c r="U74" s="39">
        <f aca="true" t="shared" si="18" ref="U74:U137">+J74/2.41</f>
        <v>0</v>
      </c>
      <c r="V74" s="43">
        <f aca="true" t="shared" si="19" ref="V74:V137">+K74/72.5</f>
        <v>0</v>
      </c>
    </row>
    <row r="75" spans="1:22" ht="15.75">
      <c r="A75" s="29">
        <v>1555</v>
      </c>
      <c r="B75" s="30">
        <v>34.719</v>
      </c>
      <c r="C75" s="30">
        <v>66.29</v>
      </c>
      <c r="D75" s="30">
        <v>0.919</v>
      </c>
      <c r="I75" s="30">
        <v>4.419</v>
      </c>
      <c r="M75" s="43">
        <f t="shared" si="10"/>
        <v>0.4788827586206897</v>
      </c>
      <c r="N75" s="43">
        <f t="shared" si="11"/>
        <v>0.9143448275862069</v>
      </c>
      <c r="O75" s="39">
        <f t="shared" si="12"/>
        <v>0.3813278008298755</v>
      </c>
      <c r="P75" s="39">
        <f t="shared" si="13"/>
        <v>0</v>
      </c>
      <c r="Q75" s="43">
        <f t="shared" si="14"/>
        <v>0</v>
      </c>
      <c r="R75" s="43">
        <f t="shared" si="15"/>
        <v>0</v>
      </c>
      <c r="S75" s="39">
        <f t="shared" si="16"/>
        <v>0</v>
      </c>
      <c r="T75" s="39">
        <f t="shared" si="17"/>
        <v>1.8336099585062238</v>
      </c>
      <c r="U75" s="39">
        <f t="shared" si="18"/>
        <v>0</v>
      </c>
      <c r="V75" s="43">
        <f t="shared" si="19"/>
        <v>0</v>
      </c>
    </row>
    <row r="76" spans="1:22" ht="15.75">
      <c r="A76" s="29">
        <v>1556</v>
      </c>
      <c r="B76" s="30">
        <v>37.947</v>
      </c>
      <c r="C76" s="30">
        <v>66.29</v>
      </c>
      <c r="D76" s="30">
        <v>1.472</v>
      </c>
      <c r="M76" s="43">
        <f t="shared" si="10"/>
        <v>0.5234068965517241</v>
      </c>
      <c r="N76" s="43">
        <f t="shared" si="11"/>
        <v>0.9143448275862069</v>
      </c>
      <c r="O76" s="39">
        <f t="shared" si="12"/>
        <v>0.6107883817427385</v>
      </c>
      <c r="P76" s="39">
        <f t="shared" si="13"/>
        <v>0</v>
      </c>
      <c r="Q76" s="43">
        <f t="shared" si="14"/>
        <v>0</v>
      </c>
      <c r="R76" s="43">
        <f t="shared" si="15"/>
        <v>0</v>
      </c>
      <c r="S76" s="39">
        <f t="shared" si="16"/>
        <v>0</v>
      </c>
      <c r="T76" s="39">
        <f t="shared" si="17"/>
        <v>0</v>
      </c>
      <c r="U76" s="39">
        <f t="shared" si="18"/>
        <v>0</v>
      </c>
      <c r="V76" s="43">
        <f t="shared" si="19"/>
        <v>0</v>
      </c>
    </row>
    <row r="77" spans="1:22" ht="15.75">
      <c r="A77" s="29">
        <v>1557</v>
      </c>
      <c r="M77" s="43">
        <f t="shared" si="10"/>
        <v>0</v>
      </c>
      <c r="N77" s="43">
        <f t="shared" si="11"/>
        <v>0</v>
      </c>
      <c r="O77" s="39">
        <f t="shared" si="12"/>
        <v>0</v>
      </c>
      <c r="P77" s="39">
        <f t="shared" si="13"/>
        <v>0</v>
      </c>
      <c r="Q77" s="43">
        <f t="shared" si="14"/>
        <v>0</v>
      </c>
      <c r="R77" s="43">
        <f t="shared" si="15"/>
        <v>0</v>
      </c>
      <c r="S77" s="39">
        <f t="shared" si="16"/>
        <v>0</v>
      </c>
      <c r="T77" s="39">
        <f t="shared" si="17"/>
        <v>0</v>
      </c>
      <c r="U77" s="39">
        <f t="shared" si="18"/>
        <v>0</v>
      </c>
      <c r="V77" s="43">
        <f t="shared" si="19"/>
        <v>0</v>
      </c>
    </row>
    <row r="78" spans="1:22" ht="15.75">
      <c r="A78" s="29">
        <v>1558</v>
      </c>
      <c r="M78" s="43">
        <f t="shared" si="10"/>
        <v>0</v>
      </c>
      <c r="N78" s="43">
        <f t="shared" si="11"/>
        <v>0</v>
      </c>
      <c r="O78" s="39">
        <f t="shared" si="12"/>
        <v>0</v>
      </c>
      <c r="P78" s="39">
        <f t="shared" si="13"/>
        <v>0</v>
      </c>
      <c r="Q78" s="43">
        <f t="shared" si="14"/>
        <v>0</v>
      </c>
      <c r="R78" s="43">
        <f t="shared" si="15"/>
        <v>0</v>
      </c>
      <c r="S78" s="39">
        <f t="shared" si="16"/>
        <v>0</v>
      </c>
      <c r="T78" s="39">
        <f t="shared" si="17"/>
        <v>0</v>
      </c>
      <c r="U78" s="39">
        <f t="shared" si="18"/>
        <v>0</v>
      </c>
      <c r="V78" s="43">
        <f t="shared" si="19"/>
        <v>0</v>
      </c>
    </row>
    <row r="79" spans="1:22" ht="15.75">
      <c r="A79" s="29">
        <v>1559</v>
      </c>
      <c r="C79" s="30">
        <v>71.814</v>
      </c>
      <c r="D79" s="30">
        <v>1.925</v>
      </c>
      <c r="M79" s="43">
        <f t="shared" si="10"/>
        <v>0</v>
      </c>
      <c r="N79" s="43">
        <f t="shared" si="11"/>
        <v>0.9905379310344826</v>
      </c>
      <c r="O79" s="39">
        <f t="shared" si="12"/>
        <v>0.7987551867219916</v>
      </c>
      <c r="P79" s="39">
        <f t="shared" si="13"/>
        <v>0</v>
      </c>
      <c r="Q79" s="43">
        <f t="shared" si="14"/>
        <v>0</v>
      </c>
      <c r="R79" s="43">
        <f t="shared" si="15"/>
        <v>0</v>
      </c>
      <c r="S79" s="39">
        <f t="shared" si="16"/>
        <v>0</v>
      </c>
      <c r="T79" s="39">
        <f t="shared" si="17"/>
        <v>0</v>
      </c>
      <c r="U79" s="39">
        <f t="shared" si="18"/>
        <v>0</v>
      </c>
      <c r="V79" s="43">
        <f t="shared" si="19"/>
        <v>0</v>
      </c>
    </row>
    <row r="80" spans="1:22" ht="15.75">
      <c r="A80" s="29">
        <v>1560</v>
      </c>
      <c r="B80" s="30">
        <v>76.794</v>
      </c>
      <c r="C80" s="30">
        <v>97.62</v>
      </c>
      <c r="D80" s="30">
        <v>2.273</v>
      </c>
      <c r="H80" s="30">
        <v>1.289</v>
      </c>
      <c r="I80" s="30">
        <v>7.366</v>
      </c>
      <c r="M80" s="43">
        <f t="shared" si="10"/>
        <v>1.0592275862068965</v>
      </c>
      <c r="N80" s="43">
        <f t="shared" si="11"/>
        <v>1.3464827586206898</v>
      </c>
      <c r="O80" s="39">
        <f t="shared" si="12"/>
        <v>0.9431535269709543</v>
      </c>
      <c r="P80" s="39">
        <f t="shared" si="13"/>
        <v>0</v>
      </c>
      <c r="Q80" s="43">
        <f t="shared" si="14"/>
        <v>0</v>
      </c>
      <c r="R80" s="43">
        <f t="shared" si="15"/>
        <v>0</v>
      </c>
      <c r="S80" s="39">
        <f t="shared" si="16"/>
        <v>0.5348547717842324</v>
      </c>
      <c r="T80" s="39">
        <f t="shared" si="17"/>
        <v>3.0564315352697093</v>
      </c>
      <c r="U80" s="39">
        <f t="shared" si="18"/>
        <v>0</v>
      </c>
      <c r="V80" s="43">
        <f t="shared" si="19"/>
        <v>0</v>
      </c>
    </row>
    <row r="81" spans="1:22" ht="15.75">
      <c r="A81" s="29">
        <v>1561</v>
      </c>
      <c r="M81" s="43">
        <f t="shared" si="10"/>
        <v>0</v>
      </c>
      <c r="N81" s="43">
        <f t="shared" si="11"/>
        <v>0</v>
      </c>
      <c r="O81" s="39">
        <f t="shared" si="12"/>
        <v>0</v>
      </c>
      <c r="P81" s="39">
        <f t="shared" si="13"/>
        <v>0</v>
      </c>
      <c r="Q81" s="43">
        <f t="shared" si="14"/>
        <v>0</v>
      </c>
      <c r="R81" s="43">
        <f t="shared" si="15"/>
        <v>0</v>
      </c>
      <c r="S81" s="39">
        <f t="shared" si="16"/>
        <v>0</v>
      </c>
      <c r="T81" s="39">
        <f t="shared" si="17"/>
        <v>0</v>
      </c>
      <c r="U81" s="39">
        <f t="shared" si="18"/>
        <v>0</v>
      </c>
      <c r="V81" s="43">
        <f t="shared" si="19"/>
        <v>0</v>
      </c>
    </row>
    <row r="82" spans="1:22" ht="15.75">
      <c r="A82" s="29">
        <v>1562</v>
      </c>
      <c r="C82" s="30">
        <v>68.241</v>
      </c>
      <c r="D82" s="30">
        <v>1.896</v>
      </c>
      <c r="I82" s="30">
        <v>6.064</v>
      </c>
      <c r="M82" s="43">
        <f t="shared" si="10"/>
        <v>0</v>
      </c>
      <c r="N82" s="43">
        <f t="shared" si="11"/>
        <v>0.9412551724137931</v>
      </c>
      <c r="O82" s="39">
        <f t="shared" si="12"/>
        <v>0.7867219917012447</v>
      </c>
      <c r="P82" s="39">
        <f t="shared" si="13"/>
        <v>0</v>
      </c>
      <c r="Q82" s="43">
        <f t="shared" si="14"/>
        <v>0</v>
      </c>
      <c r="R82" s="43">
        <f t="shared" si="15"/>
        <v>0</v>
      </c>
      <c r="S82" s="39">
        <f t="shared" si="16"/>
        <v>0</v>
      </c>
      <c r="T82" s="39">
        <f t="shared" si="17"/>
        <v>2.516182572614108</v>
      </c>
      <c r="U82" s="39">
        <f t="shared" si="18"/>
        <v>0</v>
      </c>
      <c r="V82" s="43">
        <f t="shared" si="19"/>
        <v>0</v>
      </c>
    </row>
    <row r="83" spans="1:22" ht="15.75">
      <c r="A83" s="29">
        <v>1563</v>
      </c>
      <c r="B83" s="30">
        <v>28.434</v>
      </c>
      <c r="C83" s="30">
        <v>57.948</v>
      </c>
      <c r="D83" s="30">
        <v>1.032</v>
      </c>
      <c r="I83" s="30">
        <v>5.686</v>
      </c>
      <c r="M83" s="43">
        <f t="shared" si="10"/>
        <v>0.3921931034482759</v>
      </c>
      <c r="N83" s="43">
        <f t="shared" si="11"/>
        <v>0.7992827586206896</v>
      </c>
      <c r="O83" s="39">
        <f t="shared" si="12"/>
        <v>0.42821576763485475</v>
      </c>
      <c r="P83" s="39">
        <f t="shared" si="13"/>
        <v>0</v>
      </c>
      <c r="Q83" s="43">
        <f t="shared" si="14"/>
        <v>0</v>
      </c>
      <c r="R83" s="43">
        <f t="shared" si="15"/>
        <v>0</v>
      </c>
      <c r="S83" s="39">
        <f t="shared" si="16"/>
        <v>0</v>
      </c>
      <c r="T83" s="39">
        <f t="shared" si="17"/>
        <v>2.3593360995850623</v>
      </c>
      <c r="U83" s="39">
        <f t="shared" si="18"/>
        <v>0</v>
      </c>
      <c r="V83" s="43">
        <f t="shared" si="19"/>
        <v>0</v>
      </c>
    </row>
    <row r="84" spans="1:22" ht="15.75">
      <c r="A84" s="29">
        <v>1564</v>
      </c>
      <c r="C84" s="30">
        <v>78.384</v>
      </c>
      <c r="M84" s="43">
        <f t="shared" si="10"/>
        <v>0</v>
      </c>
      <c r="N84" s="43">
        <f t="shared" si="11"/>
        <v>1.081158620689655</v>
      </c>
      <c r="O84" s="39">
        <f t="shared" si="12"/>
        <v>0</v>
      </c>
      <c r="P84" s="39">
        <f t="shared" si="13"/>
        <v>0</v>
      </c>
      <c r="Q84" s="43">
        <f t="shared" si="14"/>
        <v>0</v>
      </c>
      <c r="R84" s="43">
        <f t="shared" si="15"/>
        <v>0</v>
      </c>
      <c r="S84" s="39">
        <f t="shared" si="16"/>
        <v>0</v>
      </c>
      <c r="T84" s="39">
        <f t="shared" si="17"/>
        <v>0</v>
      </c>
      <c r="U84" s="39">
        <f t="shared" si="18"/>
        <v>0</v>
      </c>
      <c r="V84" s="43">
        <f t="shared" si="19"/>
        <v>0</v>
      </c>
    </row>
    <row r="85" spans="1:22" ht="15.75">
      <c r="A85" s="29">
        <v>1565</v>
      </c>
      <c r="B85" s="30">
        <v>63.473</v>
      </c>
      <c r="C85" s="30">
        <v>94.372</v>
      </c>
      <c r="D85" s="30">
        <v>2.055</v>
      </c>
      <c r="M85" s="43">
        <f t="shared" si="10"/>
        <v>0.8754896551724137</v>
      </c>
      <c r="N85" s="43">
        <f t="shared" si="11"/>
        <v>1.3016827586206896</v>
      </c>
      <c r="O85" s="39">
        <f t="shared" si="12"/>
        <v>0.8526970954356846</v>
      </c>
      <c r="P85" s="39">
        <f t="shared" si="13"/>
        <v>0</v>
      </c>
      <c r="Q85" s="43">
        <f t="shared" si="14"/>
        <v>0</v>
      </c>
      <c r="R85" s="43">
        <f t="shared" si="15"/>
        <v>0</v>
      </c>
      <c r="S85" s="39">
        <f t="shared" si="16"/>
        <v>0</v>
      </c>
      <c r="T85" s="39">
        <f t="shared" si="17"/>
        <v>0</v>
      </c>
      <c r="U85" s="39">
        <f t="shared" si="18"/>
        <v>0</v>
      </c>
      <c r="V85" s="43">
        <f t="shared" si="19"/>
        <v>0</v>
      </c>
    </row>
    <row r="86" spans="1:22" ht="15.75">
      <c r="A86" s="29">
        <v>1566</v>
      </c>
      <c r="C86" s="30">
        <v>78.071</v>
      </c>
      <c r="I86" s="30">
        <v>4.549</v>
      </c>
      <c r="M86" s="43">
        <f t="shared" si="10"/>
        <v>0</v>
      </c>
      <c r="N86" s="43">
        <f t="shared" si="11"/>
        <v>1.0768413793103448</v>
      </c>
      <c r="O86" s="39">
        <f t="shared" si="12"/>
        <v>0</v>
      </c>
      <c r="P86" s="39">
        <f t="shared" si="13"/>
        <v>0</v>
      </c>
      <c r="Q86" s="43">
        <f t="shared" si="14"/>
        <v>0</v>
      </c>
      <c r="R86" s="43">
        <f t="shared" si="15"/>
        <v>0</v>
      </c>
      <c r="S86" s="39">
        <f t="shared" si="16"/>
        <v>0</v>
      </c>
      <c r="T86" s="39">
        <f t="shared" si="17"/>
        <v>1.887551867219917</v>
      </c>
      <c r="U86" s="39">
        <f t="shared" si="18"/>
        <v>0</v>
      </c>
      <c r="V86" s="43">
        <f t="shared" si="19"/>
        <v>0</v>
      </c>
    </row>
    <row r="87" spans="1:22" ht="15.75">
      <c r="A87" s="29">
        <v>1567</v>
      </c>
      <c r="B87" s="30">
        <v>43.674</v>
      </c>
      <c r="C87" s="30">
        <v>83.197</v>
      </c>
      <c r="D87" s="30">
        <v>1.145</v>
      </c>
      <c r="M87" s="43">
        <f t="shared" si="10"/>
        <v>0.6024</v>
      </c>
      <c r="N87" s="43">
        <f t="shared" si="11"/>
        <v>1.147544827586207</v>
      </c>
      <c r="O87" s="39">
        <f t="shared" si="12"/>
        <v>0.475103734439834</v>
      </c>
      <c r="P87" s="39">
        <f t="shared" si="13"/>
        <v>0</v>
      </c>
      <c r="Q87" s="43">
        <f t="shared" si="14"/>
        <v>0</v>
      </c>
      <c r="R87" s="43">
        <f t="shared" si="15"/>
        <v>0</v>
      </c>
      <c r="S87" s="39">
        <f t="shared" si="16"/>
        <v>0</v>
      </c>
      <c r="T87" s="39">
        <f t="shared" si="17"/>
        <v>0</v>
      </c>
      <c r="U87" s="39">
        <f t="shared" si="18"/>
        <v>0</v>
      </c>
      <c r="V87" s="43">
        <f t="shared" si="19"/>
        <v>0</v>
      </c>
    </row>
    <row r="88" spans="1:22" ht="15.75">
      <c r="A88" s="29">
        <v>1568</v>
      </c>
      <c r="M88" s="43">
        <f t="shared" si="10"/>
        <v>0</v>
      </c>
      <c r="N88" s="43">
        <f t="shared" si="11"/>
        <v>0</v>
      </c>
      <c r="O88" s="39">
        <f t="shared" si="12"/>
        <v>0</v>
      </c>
      <c r="P88" s="39">
        <f t="shared" si="13"/>
        <v>0</v>
      </c>
      <c r="Q88" s="43">
        <f t="shared" si="14"/>
        <v>0</v>
      </c>
      <c r="R88" s="43">
        <f t="shared" si="15"/>
        <v>0</v>
      </c>
      <c r="S88" s="39">
        <f t="shared" si="16"/>
        <v>0</v>
      </c>
      <c r="T88" s="39">
        <f t="shared" si="17"/>
        <v>0</v>
      </c>
      <c r="U88" s="39">
        <f t="shared" si="18"/>
        <v>0</v>
      </c>
      <c r="V88" s="43">
        <f t="shared" si="19"/>
        <v>0</v>
      </c>
    </row>
    <row r="89" spans="1:22" ht="15.75">
      <c r="A89" s="29">
        <v>1569</v>
      </c>
      <c r="B89" s="30">
        <v>60.735</v>
      </c>
      <c r="C89" s="30">
        <v>104.816</v>
      </c>
      <c r="D89" s="30">
        <v>2.237</v>
      </c>
      <c r="M89" s="43">
        <f t="shared" si="10"/>
        <v>0.8377241379310345</v>
      </c>
      <c r="N89" s="43">
        <f t="shared" si="11"/>
        <v>1.445737931034483</v>
      </c>
      <c r="O89" s="39">
        <f t="shared" si="12"/>
        <v>0.9282157676348548</v>
      </c>
      <c r="P89" s="39">
        <f t="shared" si="13"/>
        <v>0</v>
      </c>
      <c r="Q89" s="43">
        <f t="shared" si="14"/>
        <v>0</v>
      </c>
      <c r="R89" s="43">
        <f t="shared" si="15"/>
        <v>0</v>
      </c>
      <c r="S89" s="39">
        <f t="shared" si="16"/>
        <v>0</v>
      </c>
      <c r="T89" s="39">
        <f t="shared" si="17"/>
        <v>0</v>
      </c>
      <c r="U89" s="39">
        <f t="shared" si="18"/>
        <v>0</v>
      </c>
      <c r="V89" s="43">
        <f t="shared" si="19"/>
        <v>0</v>
      </c>
    </row>
    <row r="90" spans="1:22" ht="15.75">
      <c r="A90" s="29">
        <v>1570</v>
      </c>
      <c r="B90" s="30">
        <v>77.718</v>
      </c>
      <c r="C90" s="30">
        <v>127.063</v>
      </c>
      <c r="D90" s="30">
        <v>2.266</v>
      </c>
      <c r="M90" s="43">
        <f t="shared" si="10"/>
        <v>1.0719724137931035</v>
      </c>
      <c r="N90" s="43">
        <f t="shared" si="11"/>
        <v>1.7525931034482758</v>
      </c>
      <c r="O90" s="39">
        <f t="shared" si="12"/>
        <v>0.9402489626556016</v>
      </c>
      <c r="P90" s="39">
        <f t="shared" si="13"/>
        <v>0</v>
      </c>
      <c r="Q90" s="43">
        <f t="shared" si="14"/>
        <v>0</v>
      </c>
      <c r="R90" s="43">
        <f t="shared" si="15"/>
        <v>0</v>
      </c>
      <c r="S90" s="39">
        <f t="shared" si="16"/>
        <v>0</v>
      </c>
      <c r="T90" s="39">
        <f t="shared" si="17"/>
        <v>0</v>
      </c>
      <c r="U90" s="39">
        <f t="shared" si="18"/>
        <v>0</v>
      </c>
      <c r="V90" s="43">
        <f t="shared" si="19"/>
        <v>0</v>
      </c>
    </row>
    <row r="91" spans="1:22" ht="15.75">
      <c r="A91" s="29">
        <v>1571</v>
      </c>
      <c r="C91" s="30">
        <v>127.462</v>
      </c>
      <c r="D91" s="30">
        <v>2.201</v>
      </c>
      <c r="M91" s="43">
        <f t="shared" si="10"/>
        <v>0</v>
      </c>
      <c r="N91" s="43">
        <f t="shared" si="11"/>
        <v>1.758096551724138</v>
      </c>
      <c r="O91" s="39">
        <f t="shared" si="12"/>
        <v>0.9132780082987552</v>
      </c>
      <c r="P91" s="39">
        <f t="shared" si="13"/>
        <v>0</v>
      </c>
      <c r="Q91" s="43">
        <f t="shared" si="14"/>
        <v>0</v>
      </c>
      <c r="R91" s="43">
        <f t="shared" si="15"/>
        <v>0</v>
      </c>
      <c r="S91" s="39">
        <f t="shared" si="16"/>
        <v>0</v>
      </c>
      <c r="T91" s="39">
        <f t="shared" si="17"/>
        <v>0</v>
      </c>
      <c r="U91" s="39">
        <f t="shared" si="18"/>
        <v>0</v>
      </c>
      <c r="V91" s="43">
        <f t="shared" si="19"/>
        <v>0</v>
      </c>
    </row>
    <row r="92" spans="1:22" ht="15.75">
      <c r="A92" s="29">
        <v>1572</v>
      </c>
      <c r="B92" s="30">
        <v>55.242</v>
      </c>
      <c r="C92" s="30">
        <v>95.505</v>
      </c>
      <c r="D92" s="30">
        <v>1.179</v>
      </c>
      <c r="I92" s="30">
        <v>2.762</v>
      </c>
      <c r="M92" s="43">
        <f t="shared" si="10"/>
        <v>0.7619586206896551</v>
      </c>
      <c r="N92" s="43">
        <f t="shared" si="11"/>
        <v>1.3173103448275862</v>
      </c>
      <c r="O92" s="39">
        <f t="shared" si="12"/>
        <v>0.4892116182572614</v>
      </c>
      <c r="P92" s="39">
        <f t="shared" si="13"/>
        <v>0</v>
      </c>
      <c r="Q92" s="43">
        <f t="shared" si="14"/>
        <v>0</v>
      </c>
      <c r="R92" s="43">
        <f t="shared" si="15"/>
        <v>0</v>
      </c>
      <c r="S92" s="39">
        <f t="shared" si="16"/>
        <v>0</v>
      </c>
      <c r="T92" s="39">
        <f t="shared" si="17"/>
        <v>1.146058091286307</v>
      </c>
      <c r="U92" s="39">
        <f t="shared" si="18"/>
        <v>0</v>
      </c>
      <c r="V92" s="43">
        <f t="shared" si="19"/>
        <v>0</v>
      </c>
    </row>
    <row r="93" spans="1:22" ht="15.75">
      <c r="A93" s="29">
        <v>1573</v>
      </c>
      <c r="B93" s="30">
        <v>37.736</v>
      </c>
      <c r="C93" s="30">
        <v>89.017</v>
      </c>
      <c r="D93" s="30">
        <v>1.442</v>
      </c>
      <c r="I93" s="30">
        <v>1.879</v>
      </c>
      <c r="M93" s="43">
        <f t="shared" si="10"/>
        <v>0.5204965517241379</v>
      </c>
      <c r="N93" s="43">
        <f t="shared" si="11"/>
        <v>1.2278206896551724</v>
      </c>
      <c r="O93" s="39">
        <f t="shared" si="12"/>
        <v>0.5983402489626556</v>
      </c>
      <c r="P93" s="39">
        <f t="shared" si="13"/>
        <v>0</v>
      </c>
      <c r="Q93" s="43">
        <f t="shared" si="14"/>
        <v>0</v>
      </c>
      <c r="R93" s="43">
        <f t="shared" si="15"/>
        <v>0</v>
      </c>
      <c r="S93" s="39">
        <f t="shared" si="16"/>
        <v>0</v>
      </c>
      <c r="T93" s="39">
        <f t="shared" si="17"/>
        <v>0.7796680497925311</v>
      </c>
      <c r="U93" s="39">
        <f t="shared" si="18"/>
        <v>0</v>
      </c>
      <c r="V93" s="43">
        <f t="shared" si="19"/>
        <v>0</v>
      </c>
    </row>
    <row r="94" spans="1:22" ht="15.75">
      <c r="A94" s="29">
        <v>1574</v>
      </c>
      <c r="B94" s="30">
        <v>50.08</v>
      </c>
      <c r="C94" s="30">
        <v>101.572</v>
      </c>
      <c r="D94" s="30">
        <v>1.984</v>
      </c>
      <c r="M94" s="43">
        <f t="shared" si="10"/>
        <v>0.6907586206896551</v>
      </c>
      <c r="N94" s="43">
        <f t="shared" si="11"/>
        <v>1.4009931034482759</v>
      </c>
      <c r="O94" s="39">
        <f t="shared" si="12"/>
        <v>0.8232365145228215</v>
      </c>
      <c r="P94" s="39">
        <f t="shared" si="13"/>
        <v>0</v>
      </c>
      <c r="Q94" s="43">
        <f t="shared" si="14"/>
        <v>0</v>
      </c>
      <c r="R94" s="43">
        <f t="shared" si="15"/>
        <v>0</v>
      </c>
      <c r="S94" s="39">
        <f t="shared" si="16"/>
        <v>0</v>
      </c>
      <c r="T94" s="39">
        <f t="shared" si="17"/>
        <v>0</v>
      </c>
      <c r="U94" s="39">
        <f t="shared" si="18"/>
        <v>0</v>
      </c>
      <c r="V94" s="43">
        <f t="shared" si="19"/>
        <v>0</v>
      </c>
    </row>
    <row r="95" spans="1:22" ht="15.75">
      <c r="A95" s="29">
        <v>1575</v>
      </c>
      <c r="B95" s="30">
        <v>49.779</v>
      </c>
      <c r="C95" s="30">
        <v>77.277</v>
      </c>
      <c r="D95" s="30">
        <v>1.564</v>
      </c>
      <c r="I95" s="30">
        <v>2.062</v>
      </c>
      <c r="M95" s="43">
        <f t="shared" si="10"/>
        <v>0.6866068965517241</v>
      </c>
      <c r="N95" s="43">
        <f t="shared" si="11"/>
        <v>1.0658896551724137</v>
      </c>
      <c r="O95" s="39">
        <f t="shared" si="12"/>
        <v>0.6489626556016598</v>
      </c>
      <c r="P95" s="39">
        <f t="shared" si="13"/>
        <v>0</v>
      </c>
      <c r="Q95" s="43">
        <f t="shared" si="14"/>
        <v>0</v>
      </c>
      <c r="R95" s="43">
        <f t="shared" si="15"/>
        <v>0</v>
      </c>
      <c r="S95" s="39">
        <f t="shared" si="16"/>
        <v>0</v>
      </c>
      <c r="T95" s="39">
        <f t="shared" si="17"/>
        <v>0.8556016597510372</v>
      </c>
      <c r="U95" s="39">
        <f t="shared" si="18"/>
        <v>0</v>
      </c>
      <c r="V95" s="43">
        <f t="shared" si="19"/>
        <v>0</v>
      </c>
    </row>
    <row r="96" spans="1:22" ht="15.75">
      <c r="A96" s="29">
        <v>1576</v>
      </c>
      <c r="B96" s="30">
        <v>36.923</v>
      </c>
      <c r="D96" s="30">
        <v>1.477</v>
      </c>
      <c r="M96" s="43">
        <f t="shared" si="10"/>
        <v>0.5092827586206897</v>
      </c>
      <c r="N96" s="43">
        <f t="shared" si="11"/>
        <v>0</v>
      </c>
      <c r="O96" s="39">
        <f t="shared" si="12"/>
        <v>0.6128630705394191</v>
      </c>
      <c r="P96" s="39">
        <f t="shared" si="13"/>
        <v>0</v>
      </c>
      <c r="Q96" s="43">
        <f t="shared" si="14"/>
        <v>0</v>
      </c>
      <c r="R96" s="43">
        <f t="shared" si="15"/>
        <v>0</v>
      </c>
      <c r="S96" s="39">
        <f t="shared" si="16"/>
        <v>0</v>
      </c>
      <c r="T96" s="39">
        <f t="shared" si="17"/>
        <v>0</v>
      </c>
      <c r="U96" s="39">
        <f t="shared" si="18"/>
        <v>0</v>
      </c>
      <c r="V96" s="43">
        <f t="shared" si="19"/>
        <v>0</v>
      </c>
    </row>
    <row r="97" spans="1:22" ht="15.75">
      <c r="A97" s="29">
        <v>1577</v>
      </c>
      <c r="M97" s="43">
        <f t="shared" si="10"/>
        <v>0</v>
      </c>
      <c r="N97" s="43">
        <f t="shared" si="11"/>
        <v>0</v>
      </c>
      <c r="O97" s="39">
        <f t="shared" si="12"/>
        <v>0</v>
      </c>
      <c r="P97" s="39">
        <f t="shared" si="13"/>
        <v>0</v>
      </c>
      <c r="Q97" s="43">
        <f t="shared" si="14"/>
        <v>0</v>
      </c>
      <c r="R97" s="43">
        <f t="shared" si="15"/>
        <v>0</v>
      </c>
      <c r="S97" s="39">
        <f t="shared" si="16"/>
        <v>0</v>
      </c>
      <c r="T97" s="39">
        <f t="shared" si="17"/>
        <v>0</v>
      </c>
      <c r="U97" s="39">
        <f t="shared" si="18"/>
        <v>0</v>
      </c>
      <c r="V97" s="43">
        <f t="shared" si="19"/>
        <v>0</v>
      </c>
    </row>
    <row r="98" spans="1:22" ht="15.75">
      <c r="A98" s="29">
        <v>1578</v>
      </c>
      <c r="D98" s="30">
        <v>1.031</v>
      </c>
      <c r="M98" s="43">
        <f t="shared" si="10"/>
        <v>0</v>
      </c>
      <c r="N98" s="43">
        <f t="shared" si="11"/>
        <v>0</v>
      </c>
      <c r="O98" s="39">
        <f t="shared" si="12"/>
        <v>0.4278008298755186</v>
      </c>
      <c r="P98" s="39">
        <f t="shared" si="13"/>
        <v>0</v>
      </c>
      <c r="Q98" s="43">
        <f t="shared" si="14"/>
        <v>0</v>
      </c>
      <c r="R98" s="43">
        <f t="shared" si="15"/>
        <v>0</v>
      </c>
      <c r="S98" s="39">
        <f t="shared" si="16"/>
        <v>0</v>
      </c>
      <c r="T98" s="39">
        <f t="shared" si="17"/>
        <v>0</v>
      </c>
      <c r="U98" s="39">
        <f t="shared" si="18"/>
        <v>0</v>
      </c>
      <c r="V98" s="43">
        <f t="shared" si="19"/>
        <v>0</v>
      </c>
    </row>
    <row r="99" spans="1:22" ht="15.75">
      <c r="A99" s="29">
        <v>1579</v>
      </c>
      <c r="D99" s="30">
        <v>1.374</v>
      </c>
      <c r="M99" s="43">
        <f t="shared" si="10"/>
        <v>0</v>
      </c>
      <c r="N99" s="43">
        <f t="shared" si="11"/>
        <v>0</v>
      </c>
      <c r="O99" s="39">
        <f t="shared" si="12"/>
        <v>0.5701244813278008</v>
      </c>
      <c r="P99" s="39">
        <f t="shared" si="13"/>
        <v>0</v>
      </c>
      <c r="Q99" s="43">
        <f t="shared" si="14"/>
        <v>0</v>
      </c>
      <c r="R99" s="43">
        <f t="shared" si="15"/>
        <v>0</v>
      </c>
      <c r="S99" s="39">
        <f t="shared" si="16"/>
        <v>0</v>
      </c>
      <c r="T99" s="39">
        <f t="shared" si="17"/>
        <v>0</v>
      </c>
      <c r="U99" s="39">
        <f t="shared" si="18"/>
        <v>0</v>
      </c>
      <c r="V99" s="43">
        <f t="shared" si="19"/>
        <v>0</v>
      </c>
    </row>
    <row r="100" spans="1:22" ht="15.75">
      <c r="A100" s="29">
        <v>1580</v>
      </c>
      <c r="D100" s="30">
        <v>1.941</v>
      </c>
      <c r="M100" s="43">
        <f t="shared" si="10"/>
        <v>0</v>
      </c>
      <c r="N100" s="43">
        <f t="shared" si="11"/>
        <v>0</v>
      </c>
      <c r="O100" s="39">
        <f t="shared" si="12"/>
        <v>0.8053941908713693</v>
      </c>
      <c r="P100" s="39">
        <f t="shared" si="13"/>
        <v>0</v>
      </c>
      <c r="Q100" s="43">
        <f t="shared" si="14"/>
        <v>0</v>
      </c>
      <c r="R100" s="43">
        <f t="shared" si="15"/>
        <v>0</v>
      </c>
      <c r="S100" s="39">
        <f t="shared" si="16"/>
        <v>0</v>
      </c>
      <c r="T100" s="39">
        <f t="shared" si="17"/>
        <v>0</v>
      </c>
      <c r="U100" s="39">
        <f t="shared" si="18"/>
        <v>0</v>
      </c>
      <c r="V100" s="43">
        <f t="shared" si="19"/>
        <v>0</v>
      </c>
    </row>
    <row r="101" spans="1:22" ht="15.75">
      <c r="A101" s="29">
        <v>1581</v>
      </c>
      <c r="B101" s="30">
        <v>59.222</v>
      </c>
      <c r="C101" s="30">
        <v>88.182</v>
      </c>
      <c r="D101" s="30">
        <v>2.062</v>
      </c>
      <c r="M101" s="43">
        <f t="shared" si="10"/>
        <v>0.8168551724137931</v>
      </c>
      <c r="N101" s="43">
        <f t="shared" si="11"/>
        <v>1.2163034482758621</v>
      </c>
      <c r="O101" s="39">
        <f t="shared" si="12"/>
        <v>0.8556016597510372</v>
      </c>
      <c r="P101" s="39">
        <f t="shared" si="13"/>
        <v>0</v>
      </c>
      <c r="Q101" s="43">
        <f t="shared" si="14"/>
        <v>0</v>
      </c>
      <c r="R101" s="43">
        <f t="shared" si="15"/>
        <v>0</v>
      </c>
      <c r="S101" s="39">
        <f t="shared" si="16"/>
        <v>0</v>
      </c>
      <c r="T101" s="39">
        <f t="shared" si="17"/>
        <v>0</v>
      </c>
      <c r="U101" s="39">
        <f t="shared" si="18"/>
        <v>0</v>
      </c>
      <c r="V101" s="43">
        <f t="shared" si="19"/>
        <v>0</v>
      </c>
    </row>
    <row r="102" spans="1:22" ht="15.75">
      <c r="A102" s="29">
        <v>1582</v>
      </c>
      <c r="B102" s="30">
        <v>48.748</v>
      </c>
      <c r="C102" s="30">
        <v>90.012</v>
      </c>
      <c r="D102" s="30">
        <v>1.719</v>
      </c>
      <c r="M102" s="43">
        <f t="shared" si="10"/>
        <v>0.6723862068965517</v>
      </c>
      <c r="N102" s="43">
        <f t="shared" si="11"/>
        <v>1.2415448275862069</v>
      </c>
      <c r="O102" s="39">
        <f t="shared" si="12"/>
        <v>0.7132780082987552</v>
      </c>
      <c r="P102" s="39">
        <f t="shared" si="13"/>
        <v>0</v>
      </c>
      <c r="Q102" s="43">
        <f t="shared" si="14"/>
        <v>0</v>
      </c>
      <c r="R102" s="43">
        <f t="shared" si="15"/>
        <v>0</v>
      </c>
      <c r="S102" s="39">
        <f t="shared" si="16"/>
        <v>0</v>
      </c>
      <c r="T102" s="39">
        <f t="shared" si="17"/>
        <v>0</v>
      </c>
      <c r="U102" s="39">
        <f t="shared" si="18"/>
        <v>0</v>
      </c>
      <c r="V102" s="43">
        <f t="shared" si="19"/>
        <v>0</v>
      </c>
    </row>
    <row r="103" spans="1:22" ht="15.75">
      <c r="A103" s="29">
        <v>1583</v>
      </c>
      <c r="C103" s="30">
        <v>80.773</v>
      </c>
      <c r="D103" s="30">
        <v>1.443</v>
      </c>
      <c r="M103" s="43">
        <f t="shared" si="10"/>
        <v>0</v>
      </c>
      <c r="N103" s="43">
        <f t="shared" si="11"/>
        <v>1.1141103448275862</v>
      </c>
      <c r="O103" s="39">
        <f t="shared" si="12"/>
        <v>0.5987551867219917</v>
      </c>
      <c r="P103" s="39">
        <f t="shared" si="13"/>
        <v>0</v>
      </c>
      <c r="Q103" s="43">
        <f t="shared" si="14"/>
        <v>0</v>
      </c>
      <c r="R103" s="43">
        <f t="shared" si="15"/>
        <v>0</v>
      </c>
      <c r="S103" s="39">
        <f t="shared" si="16"/>
        <v>0</v>
      </c>
      <c r="T103" s="39">
        <f t="shared" si="17"/>
        <v>0</v>
      </c>
      <c r="U103" s="39">
        <f t="shared" si="18"/>
        <v>0</v>
      </c>
      <c r="V103" s="43">
        <f t="shared" si="19"/>
        <v>0</v>
      </c>
    </row>
    <row r="104" spans="1:22" ht="15.75">
      <c r="A104" s="29">
        <v>1584</v>
      </c>
      <c r="C104" s="30">
        <v>63.202</v>
      </c>
      <c r="D104" s="30">
        <v>1.108</v>
      </c>
      <c r="I104" s="30">
        <v>5.155</v>
      </c>
      <c r="M104" s="43">
        <f t="shared" si="10"/>
        <v>0</v>
      </c>
      <c r="N104" s="43">
        <f t="shared" si="11"/>
        <v>0.871751724137931</v>
      </c>
      <c r="O104" s="39">
        <f t="shared" si="12"/>
        <v>0.45975103734439837</v>
      </c>
      <c r="P104" s="39">
        <f t="shared" si="13"/>
        <v>0</v>
      </c>
      <c r="Q104" s="43">
        <f t="shared" si="14"/>
        <v>0</v>
      </c>
      <c r="R104" s="43">
        <f t="shared" si="15"/>
        <v>0</v>
      </c>
      <c r="S104" s="39">
        <f t="shared" si="16"/>
        <v>0</v>
      </c>
      <c r="T104" s="39">
        <f t="shared" si="17"/>
        <v>2.1390041493775933</v>
      </c>
      <c r="U104" s="39">
        <f t="shared" si="18"/>
        <v>0</v>
      </c>
      <c r="V104" s="43">
        <f t="shared" si="19"/>
        <v>0</v>
      </c>
    </row>
    <row r="105" spans="1:22" ht="15.75">
      <c r="A105" s="29">
        <v>1585</v>
      </c>
      <c r="C105" s="30">
        <v>65.934</v>
      </c>
      <c r="D105" s="30">
        <v>1.013</v>
      </c>
      <c r="M105" s="43">
        <f t="shared" si="10"/>
        <v>0</v>
      </c>
      <c r="N105" s="43">
        <f t="shared" si="11"/>
        <v>0.9094344827586207</v>
      </c>
      <c r="O105" s="39">
        <f t="shared" si="12"/>
        <v>0.42033195020746883</v>
      </c>
      <c r="P105" s="39">
        <f t="shared" si="13"/>
        <v>0</v>
      </c>
      <c r="Q105" s="43">
        <f t="shared" si="14"/>
        <v>0</v>
      </c>
      <c r="R105" s="43">
        <f t="shared" si="15"/>
        <v>0</v>
      </c>
      <c r="S105" s="39">
        <f t="shared" si="16"/>
        <v>0</v>
      </c>
      <c r="T105" s="39">
        <f t="shared" si="17"/>
        <v>0</v>
      </c>
      <c r="U105" s="39">
        <f t="shared" si="18"/>
        <v>0</v>
      </c>
      <c r="V105" s="43">
        <f t="shared" si="19"/>
        <v>0</v>
      </c>
    </row>
    <row r="106" spans="1:22" ht="15.75">
      <c r="A106" s="29">
        <v>1586</v>
      </c>
      <c r="B106" s="30">
        <v>31.192</v>
      </c>
      <c r="C106" s="30">
        <v>60.485</v>
      </c>
      <c r="D106" s="30">
        <v>1.013</v>
      </c>
      <c r="I106" s="30">
        <v>5.233</v>
      </c>
      <c r="M106" s="43">
        <f t="shared" si="10"/>
        <v>0.4302344827586207</v>
      </c>
      <c r="N106" s="43">
        <f t="shared" si="11"/>
        <v>0.8342758620689655</v>
      </c>
      <c r="O106" s="39">
        <f t="shared" si="12"/>
        <v>0.42033195020746883</v>
      </c>
      <c r="P106" s="39">
        <f t="shared" si="13"/>
        <v>0</v>
      </c>
      <c r="Q106" s="43">
        <f t="shared" si="14"/>
        <v>0</v>
      </c>
      <c r="R106" s="43">
        <f t="shared" si="15"/>
        <v>0</v>
      </c>
      <c r="S106" s="39">
        <f t="shared" si="16"/>
        <v>0</v>
      </c>
      <c r="T106" s="39">
        <f t="shared" si="17"/>
        <v>2.171369294605809</v>
      </c>
      <c r="U106" s="39">
        <f t="shared" si="18"/>
        <v>0</v>
      </c>
      <c r="V106" s="43">
        <f t="shared" si="19"/>
        <v>0</v>
      </c>
    </row>
    <row r="107" spans="1:22" ht="15.75">
      <c r="A107" s="29">
        <v>1587</v>
      </c>
      <c r="B107" s="30">
        <v>33.177</v>
      </c>
      <c r="C107" s="30">
        <v>59.815</v>
      </c>
      <c r="D107" s="30">
        <v>1.332</v>
      </c>
      <c r="I107" s="30">
        <v>2.062</v>
      </c>
      <c r="M107" s="43">
        <f t="shared" si="10"/>
        <v>0.4576137931034483</v>
      </c>
      <c r="N107" s="43">
        <f t="shared" si="11"/>
        <v>0.8250344827586207</v>
      </c>
      <c r="O107" s="39">
        <f t="shared" si="12"/>
        <v>0.5526970954356847</v>
      </c>
      <c r="P107" s="39">
        <f t="shared" si="13"/>
        <v>0</v>
      </c>
      <c r="Q107" s="43">
        <f t="shared" si="14"/>
        <v>0</v>
      </c>
      <c r="R107" s="43">
        <f t="shared" si="15"/>
        <v>0</v>
      </c>
      <c r="S107" s="39">
        <f t="shared" si="16"/>
        <v>0</v>
      </c>
      <c r="T107" s="39">
        <f t="shared" si="17"/>
        <v>0.8556016597510372</v>
      </c>
      <c r="U107" s="39">
        <f t="shared" si="18"/>
        <v>0</v>
      </c>
      <c r="V107" s="43">
        <f t="shared" si="19"/>
        <v>0</v>
      </c>
    </row>
    <row r="108" spans="1:22" ht="15.75">
      <c r="A108" s="29">
        <v>1588</v>
      </c>
      <c r="B108" s="30">
        <v>72.181</v>
      </c>
      <c r="C108" s="30">
        <v>98.733</v>
      </c>
      <c r="D108" s="30">
        <v>2.062</v>
      </c>
      <c r="F108" s="30">
        <v>15.467</v>
      </c>
      <c r="H108" s="30">
        <v>1.031</v>
      </c>
      <c r="M108" s="43">
        <f t="shared" si="10"/>
        <v>0.9955999999999999</v>
      </c>
      <c r="N108" s="43">
        <f t="shared" si="11"/>
        <v>1.3618344827586208</v>
      </c>
      <c r="O108" s="39">
        <f t="shared" si="12"/>
        <v>0.8556016597510372</v>
      </c>
      <c r="P108" s="39">
        <f t="shared" si="13"/>
        <v>0</v>
      </c>
      <c r="Q108" s="43">
        <f t="shared" si="14"/>
        <v>0.21333793103448276</v>
      </c>
      <c r="R108" s="43">
        <f t="shared" si="15"/>
        <v>0</v>
      </c>
      <c r="S108" s="39">
        <f t="shared" si="16"/>
        <v>0.4278008298755186</v>
      </c>
      <c r="T108" s="39">
        <f t="shared" si="17"/>
        <v>0</v>
      </c>
      <c r="U108" s="39">
        <f t="shared" si="18"/>
        <v>0</v>
      </c>
      <c r="V108" s="43">
        <f t="shared" si="19"/>
        <v>0</v>
      </c>
    </row>
    <row r="109" spans="1:22" ht="15.75">
      <c r="A109" s="29">
        <v>1589</v>
      </c>
      <c r="C109" s="30">
        <v>163</v>
      </c>
      <c r="D109" s="30">
        <v>2.673</v>
      </c>
      <c r="M109" s="43">
        <f t="shared" si="10"/>
        <v>0</v>
      </c>
      <c r="N109" s="43">
        <f t="shared" si="11"/>
        <v>2.2482758620689656</v>
      </c>
      <c r="O109" s="39">
        <f t="shared" si="12"/>
        <v>1.1091286307053942</v>
      </c>
      <c r="P109" s="39">
        <f t="shared" si="13"/>
        <v>0</v>
      </c>
      <c r="Q109" s="43">
        <f t="shared" si="14"/>
        <v>0</v>
      </c>
      <c r="R109" s="43">
        <f t="shared" si="15"/>
        <v>0</v>
      </c>
      <c r="S109" s="39">
        <f t="shared" si="16"/>
        <v>0</v>
      </c>
      <c r="T109" s="39">
        <f t="shared" si="17"/>
        <v>0</v>
      </c>
      <c r="U109" s="39">
        <f t="shared" si="18"/>
        <v>0</v>
      </c>
      <c r="V109" s="43">
        <f t="shared" si="19"/>
        <v>0</v>
      </c>
    </row>
    <row r="110" spans="1:22" ht="15.75">
      <c r="A110" s="29">
        <v>1590</v>
      </c>
      <c r="B110" s="30">
        <v>95.348</v>
      </c>
      <c r="C110" s="30">
        <v>128.155</v>
      </c>
      <c r="D110" s="30">
        <v>2.662</v>
      </c>
      <c r="M110" s="43">
        <f t="shared" si="10"/>
        <v>1.315144827586207</v>
      </c>
      <c r="N110" s="43">
        <f t="shared" si="11"/>
        <v>1.7676551724137932</v>
      </c>
      <c r="O110" s="39">
        <f t="shared" si="12"/>
        <v>1.104564315352697</v>
      </c>
      <c r="P110" s="39">
        <f t="shared" si="13"/>
        <v>0</v>
      </c>
      <c r="Q110" s="43">
        <f t="shared" si="14"/>
        <v>0</v>
      </c>
      <c r="R110" s="43">
        <f t="shared" si="15"/>
        <v>0</v>
      </c>
      <c r="S110" s="39">
        <f t="shared" si="16"/>
        <v>0</v>
      </c>
      <c r="T110" s="39">
        <f t="shared" si="17"/>
        <v>0</v>
      </c>
      <c r="U110" s="39">
        <f t="shared" si="18"/>
        <v>0</v>
      </c>
      <c r="V110" s="43">
        <f t="shared" si="19"/>
        <v>0</v>
      </c>
    </row>
    <row r="111" spans="1:22" ht="15.75">
      <c r="A111" s="29">
        <v>1591</v>
      </c>
      <c r="M111" s="43">
        <f t="shared" si="10"/>
        <v>0</v>
      </c>
      <c r="N111" s="43">
        <f t="shared" si="11"/>
        <v>0</v>
      </c>
      <c r="O111" s="39">
        <f t="shared" si="12"/>
        <v>0</v>
      </c>
      <c r="P111" s="39">
        <f t="shared" si="13"/>
        <v>0</v>
      </c>
      <c r="Q111" s="43">
        <f t="shared" si="14"/>
        <v>0</v>
      </c>
      <c r="R111" s="43">
        <f t="shared" si="15"/>
        <v>0</v>
      </c>
      <c r="S111" s="39">
        <f t="shared" si="16"/>
        <v>0</v>
      </c>
      <c r="T111" s="39">
        <f t="shared" si="17"/>
        <v>0</v>
      </c>
      <c r="U111" s="39">
        <f t="shared" si="18"/>
        <v>0</v>
      </c>
      <c r="V111" s="43">
        <f t="shared" si="19"/>
        <v>0</v>
      </c>
    </row>
    <row r="112" spans="1:22" ht="15.75">
      <c r="A112" s="29">
        <v>1592</v>
      </c>
      <c r="D112" s="30">
        <v>2.062</v>
      </c>
      <c r="M112" s="43">
        <f t="shared" si="10"/>
        <v>0</v>
      </c>
      <c r="N112" s="43">
        <f t="shared" si="11"/>
        <v>0</v>
      </c>
      <c r="O112" s="39">
        <f t="shared" si="12"/>
        <v>0.8556016597510372</v>
      </c>
      <c r="P112" s="39">
        <f t="shared" si="13"/>
        <v>0</v>
      </c>
      <c r="Q112" s="43">
        <f t="shared" si="14"/>
        <v>0</v>
      </c>
      <c r="R112" s="43">
        <f t="shared" si="15"/>
        <v>0</v>
      </c>
      <c r="S112" s="39">
        <f t="shared" si="16"/>
        <v>0</v>
      </c>
      <c r="T112" s="39">
        <f t="shared" si="17"/>
        <v>0</v>
      </c>
      <c r="U112" s="39">
        <f t="shared" si="18"/>
        <v>0</v>
      </c>
      <c r="V112" s="43">
        <f t="shared" si="19"/>
        <v>0</v>
      </c>
    </row>
    <row r="113" spans="1:22" ht="15.75">
      <c r="A113" s="29">
        <v>1593</v>
      </c>
      <c r="C113" s="30">
        <v>154.674</v>
      </c>
      <c r="D113" s="30">
        <v>3.093</v>
      </c>
      <c r="M113" s="43">
        <f t="shared" si="10"/>
        <v>0</v>
      </c>
      <c r="N113" s="43">
        <f t="shared" si="11"/>
        <v>2.133434482758621</v>
      </c>
      <c r="O113" s="39">
        <f t="shared" si="12"/>
        <v>1.283402489626556</v>
      </c>
      <c r="P113" s="39">
        <f t="shared" si="13"/>
        <v>0</v>
      </c>
      <c r="Q113" s="43">
        <f t="shared" si="14"/>
        <v>0</v>
      </c>
      <c r="R113" s="43">
        <f t="shared" si="15"/>
        <v>0</v>
      </c>
      <c r="S113" s="39">
        <f t="shared" si="16"/>
        <v>0</v>
      </c>
      <c r="T113" s="39">
        <f t="shared" si="17"/>
        <v>0</v>
      </c>
      <c r="U113" s="39">
        <f t="shared" si="18"/>
        <v>0</v>
      </c>
      <c r="V113" s="43">
        <f t="shared" si="19"/>
        <v>0</v>
      </c>
    </row>
    <row r="114" spans="1:22" ht="15.75">
      <c r="A114" s="29">
        <v>1594</v>
      </c>
      <c r="B114" s="30">
        <v>51.558</v>
      </c>
      <c r="C114" s="30">
        <v>154.493</v>
      </c>
      <c r="D114" s="30">
        <v>3.351</v>
      </c>
      <c r="M114" s="43">
        <f t="shared" si="10"/>
        <v>0.7111448275862069</v>
      </c>
      <c r="N114" s="43">
        <f t="shared" si="11"/>
        <v>2.1309379310344827</v>
      </c>
      <c r="O114" s="39">
        <f t="shared" si="12"/>
        <v>1.3904564315352697</v>
      </c>
      <c r="P114" s="39">
        <f t="shared" si="13"/>
        <v>0</v>
      </c>
      <c r="Q114" s="43">
        <f t="shared" si="14"/>
        <v>0</v>
      </c>
      <c r="R114" s="43">
        <f t="shared" si="15"/>
        <v>0</v>
      </c>
      <c r="S114" s="39">
        <f t="shared" si="16"/>
        <v>0</v>
      </c>
      <c r="T114" s="39">
        <f t="shared" si="17"/>
        <v>0</v>
      </c>
      <c r="U114" s="39">
        <f t="shared" si="18"/>
        <v>0</v>
      </c>
      <c r="V114" s="43">
        <f t="shared" si="19"/>
        <v>0</v>
      </c>
    </row>
    <row r="115" spans="1:22" ht="15.75">
      <c r="A115" s="29">
        <v>1595</v>
      </c>
      <c r="B115" s="30">
        <v>80.006</v>
      </c>
      <c r="C115" s="30">
        <v>144.294</v>
      </c>
      <c r="D115" s="30">
        <v>2.5</v>
      </c>
      <c r="M115" s="43">
        <f t="shared" si="10"/>
        <v>1.1035310344827587</v>
      </c>
      <c r="N115" s="43">
        <f t="shared" si="11"/>
        <v>1.9902620689655175</v>
      </c>
      <c r="O115" s="39">
        <f t="shared" si="12"/>
        <v>1.0373443983402488</v>
      </c>
      <c r="P115" s="39">
        <f t="shared" si="13"/>
        <v>0</v>
      </c>
      <c r="Q115" s="43">
        <f t="shared" si="14"/>
        <v>0</v>
      </c>
      <c r="R115" s="43">
        <f t="shared" si="15"/>
        <v>0</v>
      </c>
      <c r="S115" s="39">
        <f t="shared" si="16"/>
        <v>0</v>
      </c>
      <c r="T115" s="39">
        <f t="shared" si="17"/>
        <v>0</v>
      </c>
      <c r="U115" s="39">
        <f t="shared" si="18"/>
        <v>0</v>
      </c>
      <c r="V115" s="43">
        <f t="shared" si="19"/>
        <v>0</v>
      </c>
    </row>
    <row r="116" spans="1:22" ht="15.75">
      <c r="A116" s="29">
        <v>1596</v>
      </c>
      <c r="B116" s="30">
        <v>83.435</v>
      </c>
      <c r="C116" s="30">
        <v>104.816</v>
      </c>
      <c r="D116" s="30">
        <v>2.416</v>
      </c>
      <c r="M116" s="43">
        <f t="shared" si="10"/>
        <v>1.1508275862068966</v>
      </c>
      <c r="N116" s="43">
        <f t="shared" si="11"/>
        <v>1.445737931034483</v>
      </c>
      <c r="O116" s="39">
        <f t="shared" si="12"/>
        <v>1.0024896265560166</v>
      </c>
      <c r="P116" s="39">
        <f t="shared" si="13"/>
        <v>0</v>
      </c>
      <c r="Q116" s="43">
        <f t="shared" si="14"/>
        <v>0</v>
      </c>
      <c r="R116" s="43">
        <f t="shared" si="15"/>
        <v>0</v>
      </c>
      <c r="S116" s="39">
        <f t="shared" si="16"/>
        <v>0</v>
      </c>
      <c r="T116" s="39">
        <f t="shared" si="17"/>
        <v>0</v>
      </c>
      <c r="U116" s="39">
        <f t="shared" si="18"/>
        <v>0</v>
      </c>
      <c r="V116" s="43">
        <f t="shared" si="19"/>
        <v>0</v>
      </c>
    </row>
    <row r="117" spans="1:22" ht="15.75">
      <c r="A117" s="29">
        <v>1597</v>
      </c>
      <c r="B117" s="30">
        <v>69.475</v>
      </c>
      <c r="C117" s="30">
        <v>118.488</v>
      </c>
      <c r="D117" s="30">
        <v>1.819</v>
      </c>
      <c r="M117" s="43">
        <f t="shared" si="10"/>
        <v>0.9582758620689654</v>
      </c>
      <c r="N117" s="43">
        <f t="shared" si="11"/>
        <v>1.6343172413793103</v>
      </c>
      <c r="O117" s="39">
        <f t="shared" si="12"/>
        <v>0.7547717842323651</v>
      </c>
      <c r="P117" s="39">
        <f t="shared" si="13"/>
        <v>0</v>
      </c>
      <c r="Q117" s="43">
        <f t="shared" si="14"/>
        <v>0</v>
      </c>
      <c r="R117" s="43">
        <f t="shared" si="15"/>
        <v>0</v>
      </c>
      <c r="S117" s="39">
        <f t="shared" si="16"/>
        <v>0</v>
      </c>
      <c r="T117" s="39">
        <f t="shared" si="17"/>
        <v>0</v>
      </c>
      <c r="U117" s="39">
        <f t="shared" si="18"/>
        <v>0</v>
      </c>
      <c r="V117" s="43">
        <f t="shared" si="19"/>
        <v>0</v>
      </c>
    </row>
    <row r="118" spans="1:22" ht="15.75">
      <c r="A118" s="29">
        <v>1598</v>
      </c>
      <c r="B118" s="30">
        <v>77.499</v>
      </c>
      <c r="C118" s="30">
        <v>133.866</v>
      </c>
      <c r="D118" s="30">
        <v>2.143</v>
      </c>
      <c r="M118" s="43">
        <f t="shared" si="10"/>
        <v>1.068951724137931</v>
      </c>
      <c r="N118" s="43">
        <f t="shared" si="11"/>
        <v>1.8464275862068968</v>
      </c>
      <c r="O118" s="39">
        <f t="shared" si="12"/>
        <v>0.8892116182572612</v>
      </c>
      <c r="P118" s="39">
        <f t="shared" si="13"/>
        <v>0</v>
      </c>
      <c r="Q118" s="43">
        <f t="shared" si="14"/>
        <v>0</v>
      </c>
      <c r="R118" s="43">
        <f t="shared" si="15"/>
        <v>0</v>
      </c>
      <c r="S118" s="39">
        <f t="shared" si="16"/>
        <v>0</v>
      </c>
      <c r="T118" s="39">
        <f t="shared" si="17"/>
        <v>0</v>
      </c>
      <c r="U118" s="39">
        <f t="shared" si="18"/>
        <v>0</v>
      </c>
      <c r="V118" s="43">
        <f t="shared" si="19"/>
        <v>0</v>
      </c>
    </row>
    <row r="119" spans="1:22" ht="15.75">
      <c r="A119" s="29">
        <v>1599</v>
      </c>
      <c r="B119" s="30">
        <v>74.647</v>
      </c>
      <c r="C119" s="30">
        <v>124.762</v>
      </c>
      <c r="D119" s="30">
        <v>2.416</v>
      </c>
      <c r="M119" s="43">
        <f t="shared" si="10"/>
        <v>1.0296137931034484</v>
      </c>
      <c r="N119" s="43">
        <f t="shared" si="11"/>
        <v>1.720855172413793</v>
      </c>
      <c r="O119" s="39">
        <f t="shared" si="12"/>
        <v>1.0024896265560166</v>
      </c>
      <c r="P119" s="39">
        <f t="shared" si="13"/>
        <v>0</v>
      </c>
      <c r="Q119" s="43">
        <f t="shared" si="14"/>
        <v>0</v>
      </c>
      <c r="R119" s="43">
        <f t="shared" si="15"/>
        <v>0</v>
      </c>
      <c r="S119" s="39">
        <f t="shared" si="16"/>
        <v>0</v>
      </c>
      <c r="T119" s="39">
        <f t="shared" si="17"/>
        <v>0</v>
      </c>
      <c r="U119" s="39">
        <f t="shared" si="18"/>
        <v>0</v>
      </c>
      <c r="V119" s="43">
        <f t="shared" si="19"/>
        <v>0</v>
      </c>
    </row>
    <row r="120" spans="1:22" ht="15.75">
      <c r="A120" s="29">
        <v>1600</v>
      </c>
      <c r="I120" s="30">
        <v>3.383</v>
      </c>
      <c r="M120" s="43">
        <f t="shared" si="10"/>
        <v>0</v>
      </c>
      <c r="N120" s="43">
        <f t="shared" si="11"/>
        <v>0</v>
      </c>
      <c r="O120" s="39">
        <f t="shared" si="12"/>
        <v>0</v>
      </c>
      <c r="P120" s="39">
        <f t="shared" si="13"/>
        <v>0</v>
      </c>
      <c r="Q120" s="43">
        <f t="shared" si="14"/>
        <v>0</v>
      </c>
      <c r="R120" s="43">
        <f t="shared" si="15"/>
        <v>0</v>
      </c>
      <c r="S120" s="39">
        <f t="shared" si="16"/>
        <v>0</v>
      </c>
      <c r="T120" s="39">
        <f t="shared" si="17"/>
        <v>1.4037344398340248</v>
      </c>
      <c r="U120" s="39">
        <f t="shared" si="18"/>
        <v>0</v>
      </c>
      <c r="V120" s="43">
        <f t="shared" si="19"/>
        <v>0</v>
      </c>
    </row>
    <row r="121" spans="1:22" ht="15.75">
      <c r="A121" s="29">
        <v>1601</v>
      </c>
      <c r="B121" s="30">
        <v>74.986</v>
      </c>
      <c r="D121" s="30">
        <v>2.102</v>
      </c>
      <c r="M121" s="43">
        <f t="shared" si="10"/>
        <v>1.034289655172414</v>
      </c>
      <c r="N121" s="43">
        <f t="shared" si="11"/>
        <v>0</v>
      </c>
      <c r="O121" s="39">
        <f t="shared" si="12"/>
        <v>0.8721991701244812</v>
      </c>
      <c r="P121" s="39">
        <f t="shared" si="13"/>
        <v>0</v>
      </c>
      <c r="Q121" s="43">
        <f t="shared" si="14"/>
        <v>0</v>
      </c>
      <c r="R121" s="43">
        <f t="shared" si="15"/>
        <v>0</v>
      </c>
      <c r="S121" s="39">
        <f t="shared" si="16"/>
        <v>0</v>
      </c>
      <c r="T121" s="39">
        <f t="shared" si="17"/>
        <v>0</v>
      </c>
      <c r="U121" s="39">
        <f t="shared" si="18"/>
        <v>0</v>
      </c>
      <c r="V121" s="43">
        <f t="shared" si="19"/>
        <v>0</v>
      </c>
    </row>
    <row r="122" spans="1:22" ht="15.75">
      <c r="A122" s="29">
        <v>1602</v>
      </c>
      <c r="B122" s="30">
        <v>79.44</v>
      </c>
      <c r="C122" s="30">
        <v>234.477</v>
      </c>
      <c r="D122" s="30">
        <v>3.214</v>
      </c>
      <c r="F122" s="30">
        <v>22.638</v>
      </c>
      <c r="H122" s="30">
        <v>1.604</v>
      </c>
      <c r="M122" s="43">
        <f t="shared" si="10"/>
        <v>1.0957241379310345</v>
      </c>
      <c r="N122" s="43">
        <f t="shared" si="11"/>
        <v>3.2341655172413795</v>
      </c>
      <c r="O122" s="39">
        <f t="shared" si="12"/>
        <v>1.333609958506224</v>
      </c>
      <c r="P122" s="39">
        <f t="shared" si="13"/>
        <v>0</v>
      </c>
      <c r="Q122" s="43">
        <f t="shared" si="14"/>
        <v>0.312248275862069</v>
      </c>
      <c r="R122" s="43">
        <f t="shared" si="15"/>
        <v>0</v>
      </c>
      <c r="S122" s="39">
        <f t="shared" si="16"/>
        <v>0.6655601659751037</v>
      </c>
      <c r="T122" s="39">
        <f t="shared" si="17"/>
        <v>0</v>
      </c>
      <c r="U122" s="39">
        <f t="shared" si="18"/>
        <v>0</v>
      </c>
      <c r="V122" s="43">
        <f t="shared" si="19"/>
        <v>0</v>
      </c>
    </row>
    <row r="123" spans="1:22" ht="15.75">
      <c r="A123" s="29">
        <v>1603</v>
      </c>
      <c r="F123" s="30">
        <v>18.864</v>
      </c>
      <c r="H123" s="30">
        <v>1.414</v>
      </c>
      <c r="M123" s="43">
        <f t="shared" si="10"/>
        <v>0</v>
      </c>
      <c r="N123" s="43">
        <f t="shared" si="11"/>
        <v>0</v>
      </c>
      <c r="O123" s="39">
        <f t="shared" si="12"/>
        <v>0</v>
      </c>
      <c r="P123" s="39">
        <f t="shared" si="13"/>
        <v>0</v>
      </c>
      <c r="Q123" s="43">
        <f t="shared" si="14"/>
        <v>0.2601931034482759</v>
      </c>
      <c r="R123" s="43">
        <f t="shared" si="15"/>
        <v>0</v>
      </c>
      <c r="S123" s="39">
        <f t="shared" si="16"/>
        <v>0.5867219917012447</v>
      </c>
      <c r="T123" s="39">
        <f t="shared" si="17"/>
        <v>0</v>
      </c>
      <c r="U123" s="39">
        <f t="shared" si="18"/>
        <v>0</v>
      </c>
      <c r="V123" s="43">
        <f t="shared" si="19"/>
        <v>0</v>
      </c>
    </row>
    <row r="124" spans="1:22" ht="15.75">
      <c r="A124" s="29">
        <v>1604</v>
      </c>
      <c r="B124" s="30">
        <v>103.768</v>
      </c>
      <c r="C124" s="30">
        <v>130.201</v>
      </c>
      <c r="D124" s="30">
        <v>2.758</v>
      </c>
      <c r="M124" s="43">
        <f t="shared" si="10"/>
        <v>1.4312827586206898</v>
      </c>
      <c r="N124" s="43">
        <f t="shared" si="11"/>
        <v>1.7958758620689654</v>
      </c>
      <c r="O124" s="39">
        <f t="shared" si="12"/>
        <v>1.1443983402489626</v>
      </c>
      <c r="P124" s="39">
        <f t="shared" si="13"/>
        <v>0</v>
      </c>
      <c r="Q124" s="43">
        <f t="shared" si="14"/>
        <v>0</v>
      </c>
      <c r="R124" s="43">
        <f t="shared" si="15"/>
        <v>0</v>
      </c>
      <c r="S124" s="39">
        <f t="shared" si="16"/>
        <v>0</v>
      </c>
      <c r="T124" s="39">
        <f t="shared" si="17"/>
        <v>0</v>
      </c>
      <c r="U124" s="39">
        <f t="shared" si="18"/>
        <v>0</v>
      </c>
      <c r="V124" s="43">
        <f t="shared" si="19"/>
        <v>0</v>
      </c>
    </row>
    <row r="125" spans="1:22" ht="15.75">
      <c r="A125" s="29">
        <v>1605</v>
      </c>
      <c r="B125" s="30">
        <v>56.131</v>
      </c>
      <c r="D125" s="30">
        <v>2.041</v>
      </c>
      <c r="M125" s="43">
        <f t="shared" si="10"/>
        <v>0.7742206896551724</v>
      </c>
      <c r="N125" s="43">
        <f t="shared" si="11"/>
        <v>0</v>
      </c>
      <c r="O125" s="39">
        <f t="shared" si="12"/>
        <v>0.8468879668049791</v>
      </c>
      <c r="P125" s="39">
        <f t="shared" si="13"/>
        <v>0</v>
      </c>
      <c r="Q125" s="43">
        <f t="shared" si="14"/>
        <v>0</v>
      </c>
      <c r="R125" s="43">
        <f t="shared" si="15"/>
        <v>0</v>
      </c>
      <c r="S125" s="39">
        <f t="shared" si="16"/>
        <v>0</v>
      </c>
      <c r="T125" s="39">
        <f t="shared" si="17"/>
        <v>0</v>
      </c>
      <c r="U125" s="39">
        <f t="shared" si="18"/>
        <v>0</v>
      </c>
      <c r="V125" s="43">
        <f t="shared" si="19"/>
        <v>0</v>
      </c>
    </row>
    <row r="126" spans="1:22" ht="15.75">
      <c r="A126" s="29">
        <v>1606</v>
      </c>
      <c r="B126" s="30">
        <v>82.868</v>
      </c>
      <c r="C126" s="30">
        <v>132.674</v>
      </c>
      <c r="D126" s="30">
        <v>2.762</v>
      </c>
      <c r="I126" s="30">
        <v>9.822</v>
      </c>
      <c r="M126" s="43">
        <f t="shared" si="10"/>
        <v>1.1430068965517242</v>
      </c>
      <c r="N126" s="43">
        <f t="shared" si="11"/>
        <v>1.8299862068965518</v>
      </c>
      <c r="O126" s="39">
        <f t="shared" si="12"/>
        <v>1.146058091286307</v>
      </c>
      <c r="P126" s="39">
        <f t="shared" si="13"/>
        <v>0</v>
      </c>
      <c r="Q126" s="43">
        <f t="shared" si="14"/>
        <v>0</v>
      </c>
      <c r="R126" s="43">
        <f t="shared" si="15"/>
        <v>0</v>
      </c>
      <c r="S126" s="39">
        <f t="shared" si="16"/>
        <v>0</v>
      </c>
      <c r="T126" s="39">
        <f t="shared" si="17"/>
        <v>4.07551867219917</v>
      </c>
      <c r="U126" s="39">
        <f t="shared" si="18"/>
        <v>0</v>
      </c>
      <c r="V126" s="43">
        <f t="shared" si="19"/>
        <v>0</v>
      </c>
    </row>
    <row r="127" spans="1:22" ht="15.75">
      <c r="A127" s="29">
        <v>1607</v>
      </c>
      <c r="B127" s="30">
        <v>59.474</v>
      </c>
      <c r="C127" s="30">
        <v>124.01</v>
      </c>
      <c r="D127" s="30">
        <v>1.512</v>
      </c>
      <c r="M127" s="43">
        <f t="shared" si="10"/>
        <v>0.8203310344827586</v>
      </c>
      <c r="N127" s="43">
        <f t="shared" si="11"/>
        <v>1.7104827586206897</v>
      </c>
      <c r="O127" s="39">
        <f t="shared" si="12"/>
        <v>0.6273858921161826</v>
      </c>
      <c r="P127" s="39">
        <f t="shared" si="13"/>
        <v>0</v>
      </c>
      <c r="Q127" s="43">
        <f t="shared" si="14"/>
        <v>0</v>
      </c>
      <c r="R127" s="43">
        <f t="shared" si="15"/>
        <v>0</v>
      </c>
      <c r="S127" s="39">
        <f t="shared" si="16"/>
        <v>0</v>
      </c>
      <c r="T127" s="39">
        <f t="shared" si="17"/>
        <v>0</v>
      </c>
      <c r="U127" s="39">
        <f t="shared" si="18"/>
        <v>0</v>
      </c>
      <c r="V127" s="43">
        <f t="shared" si="19"/>
        <v>0</v>
      </c>
    </row>
    <row r="128" spans="1:22" ht="15.75">
      <c r="A128" s="29">
        <v>1608</v>
      </c>
      <c r="C128" s="30">
        <v>127.288</v>
      </c>
      <c r="D128" s="30">
        <v>2.762</v>
      </c>
      <c r="M128" s="43">
        <f t="shared" si="10"/>
        <v>0</v>
      </c>
      <c r="N128" s="43">
        <f t="shared" si="11"/>
        <v>1.7556965517241379</v>
      </c>
      <c r="O128" s="39">
        <f t="shared" si="12"/>
        <v>1.146058091286307</v>
      </c>
      <c r="P128" s="39">
        <f t="shared" si="13"/>
        <v>0</v>
      </c>
      <c r="Q128" s="43">
        <f t="shared" si="14"/>
        <v>0</v>
      </c>
      <c r="R128" s="43">
        <f t="shared" si="15"/>
        <v>0</v>
      </c>
      <c r="S128" s="39">
        <f t="shared" si="16"/>
        <v>0</v>
      </c>
      <c r="T128" s="39">
        <f t="shared" si="17"/>
        <v>0</v>
      </c>
      <c r="U128" s="39">
        <f t="shared" si="18"/>
        <v>0</v>
      </c>
      <c r="V128" s="43">
        <f t="shared" si="19"/>
        <v>0</v>
      </c>
    </row>
    <row r="129" spans="1:22" ht="15.75">
      <c r="A129" s="29">
        <v>1609</v>
      </c>
      <c r="C129" s="30">
        <v>116.46</v>
      </c>
      <c r="M129" s="43">
        <f t="shared" si="10"/>
        <v>0</v>
      </c>
      <c r="N129" s="43">
        <f t="shared" si="11"/>
        <v>1.606344827586207</v>
      </c>
      <c r="O129" s="39">
        <f t="shared" si="12"/>
        <v>0</v>
      </c>
      <c r="P129" s="39">
        <f t="shared" si="13"/>
        <v>0</v>
      </c>
      <c r="Q129" s="43">
        <f t="shared" si="14"/>
        <v>0</v>
      </c>
      <c r="R129" s="43">
        <f t="shared" si="15"/>
        <v>0</v>
      </c>
      <c r="S129" s="39">
        <f t="shared" si="16"/>
        <v>0</v>
      </c>
      <c r="T129" s="39">
        <f t="shared" si="17"/>
        <v>0</v>
      </c>
      <c r="U129" s="39">
        <f t="shared" si="18"/>
        <v>0</v>
      </c>
      <c r="V129" s="43">
        <f t="shared" si="19"/>
        <v>0</v>
      </c>
    </row>
    <row r="130" spans="1:22" ht="15.75">
      <c r="A130" s="29">
        <v>1610</v>
      </c>
      <c r="B130" s="30">
        <v>58.583</v>
      </c>
      <c r="C130" s="30">
        <v>117.942</v>
      </c>
      <c r="D130" s="30">
        <v>2.248</v>
      </c>
      <c r="M130" s="43">
        <f t="shared" si="10"/>
        <v>0.8080413793103448</v>
      </c>
      <c r="N130" s="43">
        <f t="shared" si="11"/>
        <v>1.6267862068965517</v>
      </c>
      <c r="O130" s="39">
        <f t="shared" si="12"/>
        <v>0.9327800829875519</v>
      </c>
      <c r="P130" s="39">
        <f t="shared" si="13"/>
        <v>0</v>
      </c>
      <c r="Q130" s="43">
        <f t="shared" si="14"/>
        <v>0</v>
      </c>
      <c r="R130" s="43">
        <f t="shared" si="15"/>
        <v>0</v>
      </c>
      <c r="S130" s="39">
        <f t="shared" si="16"/>
        <v>0</v>
      </c>
      <c r="T130" s="39">
        <f t="shared" si="17"/>
        <v>0</v>
      </c>
      <c r="U130" s="39">
        <f t="shared" si="18"/>
        <v>0</v>
      </c>
      <c r="V130" s="43">
        <f t="shared" si="19"/>
        <v>0</v>
      </c>
    </row>
    <row r="131" spans="1:22" ht="15.75">
      <c r="A131" s="29">
        <v>1611</v>
      </c>
      <c r="B131" s="30">
        <v>56.442</v>
      </c>
      <c r="C131" s="30">
        <v>126.058</v>
      </c>
      <c r="D131" s="30">
        <v>2.723</v>
      </c>
      <c r="M131" s="43">
        <f t="shared" si="10"/>
        <v>0.7785103448275862</v>
      </c>
      <c r="N131" s="43">
        <f t="shared" si="11"/>
        <v>1.7387310344827587</v>
      </c>
      <c r="O131" s="39">
        <f t="shared" si="12"/>
        <v>1.1298755186721992</v>
      </c>
      <c r="P131" s="39">
        <f t="shared" si="13"/>
        <v>0</v>
      </c>
      <c r="Q131" s="43">
        <f t="shared" si="14"/>
        <v>0</v>
      </c>
      <c r="R131" s="43">
        <f t="shared" si="15"/>
        <v>0</v>
      </c>
      <c r="S131" s="39">
        <f t="shared" si="16"/>
        <v>0</v>
      </c>
      <c r="T131" s="39">
        <f t="shared" si="17"/>
        <v>0</v>
      </c>
      <c r="U131" s="39">
        <f t="shared" si="18"/>
        <v>0</v>
      </c>
      <c r="V131" s="43">
        <f t="shared" si="19"/>
        <v>0</v>
      </c>
    </row>
    <row r="132" spans="1:22" ht="15.75">
      <c r="A132" s="29">
        <v>1612</v>
      </c>
      <c r="C132" s="30">
        <v>110.491</v>
      </c>
      <c r="M132" s="43">
        <f t="shared" si="10"/>
        <v>0</v>
      </c>
      <c r="N132" s="43">
        <f t="shared" si="11"/>
        <v>1.5240137931034483</v>
      </c>
      <c r="O132" s="39">
        <f t="shared" si="12"/>
        <v>0</v>
      </c>
      <c r="P132" s="39">
        <f t="shared" si="13"/>
        <v>0</v>
      </c>
      <c r="Q132" s="43">
        <f t="shared" si="14"/>
        <v>0</v>
      </c>
      <c r="R132" s="43">
        <f t="shared" si="15"/>
        <v>0</v>
      </c>
      <c r="S132" s="39">
        <f t="shared" si="16"/>
        <v>0</v>
      </c>
      <c r="T132" s="39">
        <f t="shared" si="17"/>
        <v>0</v>
      </c>
      <c r="U132" s="39">
        <f t="shared" si="18"/>
        <v>0</v>
      </c>
      <c r="V132" s="43">
        <f t="shared" si="19"/>
        <v>0</v>
      </c>
    </row>
    <row r="133" spans="1:22" ht="15.75">
      <c r="A133" s="29">
        <v>1613</v>
      </c>
      <c r="C133" s="30">
        <v>64.453</v>
      </c>
      <c r="D133" s="30">
        <v>2.301</v>
      </c>
      <c r="M133" s="43">
        <f t="shared" si="10"/>
        <v>0</v>
      </c>
      <c r="N133" s="43">
        <f t="shared" si="11"/>
        <v>0.8890068965517242</v>
      </c>
      <c r="O133" s="39">
        <f t="shared" si="12"/>
        <v>0.9547717842323652</v>
      </c>
      <c r="P133" s="39">
        <f t="shared" si="13"/>
        <v>0</v>
      </c>
      <c r="Q133" s="43">
        <f t="shared" si="14"/>
        <v>0</v>
      </c>
      <c r="R133" s="43">
        <f t="shared" si="15"/>
        <v>0</v>
      </c>
      <c r="S133" s="39">
        <f t="shared" si="16"/>
        <v>0</v>
      </c>
      <c r="T133" s="39">
        <f t="shared" si="17"/>
        <v>0</v>
      </c>
      <c r="U133" s="39">
        <f t="shared" si="18"/>
        <v>0</v>
      </c>
      <c r="V133" s="43">
        <f t="shared" si="19"/>
        <v>0</v>
      </c>
    </row>
    <row r="134" spans="1:22" ht="15.75">
      <c r="A134" s="29">
        <v>1614</v>
      </c>
      <c r="B134" s="30">
        <v>70.415</v>
      </c>
      <c r="C134" s="30">
        <v>114.848</v>
      </c>
      <c r="D134" s="30">
        <v>2.331</v>
      </c>
      <c r="M134" s="43">
        <f t="shared" si="10"/>
        <v>0.9712413793103449</v>
      </c>
      <c r="N134" s="43">
        <f t="shared" si="11"/>
        <v>1.5841103448275862</v>
      </c>
      <c r="O134" s="39">
        <f t="shared" si="12"/>
        <v>0.967219917012448</v>
      </c>
      <c r="P134" s="39">
        <f t="shared" si="13"/>
        <v>0</v>
      </c>
      <c r="Q134" s="43">
        <f t="shared" si="14"/>
        <v>0</v>
      </c>
      <c r="R134" s="43">
        <f t="shared" si="15"/>
        <v>0</v>
      </c>
      <c r="S134" s="39">
        <f t="shared" si="16"/>
        <v>0</v>
      </c>
      <c r="T134" s="39">
        <f t="shared" si="17"/>
        <v>0</v>
      </c>
      <c r="U134" s="39">
        <f t="shared" si="18"/>
        <v>0</v>
      </c>
      <c r="V134" s="43">
        <f t="shared" si="19"/>
        <v>0</v>
      </c>
    </row>
    <row r="135" spans="1:22" ht="15.75">
      <c r="A135" s="29">
        <v>1615</v>
      </c>
      <c r="B135" s="30">
        <v>63.536</v>
      </c>
      <c r="C135" s="30">
        <v>110.136</v>
      </c>
      <c r="D135" s="30">
        <v>1.842</v>
      </c>
      <c r="M135" s="43">
        <f t="shared" si="10"/>
        <v>0.8763586206896552</v>
      </c>
      <c r="N135" s="43">
        <f t="shared" si="11"/>
        <v>1.5191172413793104</v>
      </c>
      <c r="O135" s="39">
        <f t="shared" si="12"/>
        <v>0.7643153526970954</v>
      </c>
      <c r="P135" s="39">
        <f t="shared" si="13"/>
        <v>0</v>
      </c>
      <c r="Q135" s="43">
        <f t="shared" si="14"/>
        <v>0</v>
      </c>
      <c r="R135" s="43">
        <f t="shared" si="15"/>
        <v>0</v>
      </c>
      <c r="S135" s="39">
        <f t="shared" si="16"/>
        <v>0</v>
      </c>
      <c r="T135" s="39">
        <f t="shared" si="17"/>
        <v>0</v>
      </c>
      <c r="U135" s="39">
        <f t="shared" si="18"/>
        <v>0</v>
      </c>
      <c r="V135" s="43">
        <f t="shared" si="19"/>
        <v>0</v>
      </c>
    </row>
    <row r="136" spans="1:22" ht="15.75">
      <c r="A136" s="29">
        <v>1616</v>
      </c>
      <c r="C136" s="30">
        <v>89.928</v>
      </c>
      <c r="M136" s="43">
        <f t="shared" si="10"/>
        <v>0</v>
      </c>
      <c r="N136" s="43">
        <f t="shared" si="11"/>
        <v>1.2403862068965517</v>
      </c>
      <c r="O136" s="39">
        <f t="shared" si="12"/>
        <v>0</v>
      </c>
      <c r="P136" s="39">
        <f t="shared" si="13"/>
        <v>0</v>
      </c>
      <c r="Q136" s="43">
        <f t="shared" si="14"/>
        <v>0</v>
      </c>
      <c r="R136" s="43">
        <f t="shared" si="15"/>
        <v>0</v>
      </c>
      <c r="S136" s="39">
        <f t="shared" si="16"/>
        <v>0</v>
      </c>
      <c r="T136" s="39">
        <f t="shared" si="17"/>
        <v>0</v>
      </c>
      <c r="U136" s="39">
        <f t="shared" si="18"/>
        <v>0</v>
      </c>
      <c r="V136" s="43">
        <f t="shared" si="19"/>
        <v>0</v>
      </c>
    </row>
    <row r="137" spans="1:22" ht="15.75">
      <c r="A137" s="29">
        <v>1617</v>
      </c>
      <c r="B137" s="30">
        <v>61.727</v>
      </c>
      <c r="C137" s="30">
        <v>108.568</v>
      </c>
      <c r="D137" s="30">
        <v>2.184</v>
      </c>
      <c r="M137" s="43">
        <f t="shared" si="10"/>
        <v>0.8514068965517241</v>
      </c>
      <c r="N137" s="43">
        <f t="shared" si="11"/>
        <v>1.4974896551724137</v>
      </c>
      <c r="O137" s="39">
        <f t="shared" si="12"/>
        <v>0.9062240663900415</v>
      </c>
      <c r="P137" s="39">
        <f t="shared" si="13"/>
        <v>0</v>
      </c>
      <c r="Q137" s="43">
        <f t="shared" si="14"/>
        <v>0</v>
      </c>
      <c r="R137" s="43">
        <f t="shared" si="15"/>
        <v>0</v>
      </c>
      <c r="S137" s="39">
        <f t="shared" si="16"/>
        <v>0</v>
      </c>
      <c r="T137" s="39">
        <f t="shared" si="17"/>
        <v>0</v>
      </c>
      <c r="U137" s="39">
        <f t="shared" si="18"/>
        <v>0</v>
      </c>
      <c r="V137" s="43">
        <f t="shared" si="19"/>
        <v>0</v>
      </c>
    </row>
    <row r="138" spans="1:22" ht="15.75">
      <c r="A138" s="29">
        <v>1618</v>
      </c>
      <c r="M138" s="43">
        <f aca="true" t="shared" si="20" ref="M138:M201">+B138/72.5</f>
        <v>0</v>
      </c>
      <c r="N138" s="43">
        <f aca="true" t="shared" si="21" ref="N138:N201">+C138/72.5</f>
        <v>0</v>
      </c>
      <c r="O138" s="39">
        <f aca="true" t="shared" si="22" ref="O138:O201">+D138/2.41</f>
        <v>0</v>
      </c>
      <c r="P138" s="39">
        <f aca="true" t="shared" si="23" ref="P138:P201">+E138/2.41</f>
        <v>0</v>
      </c>
      <c r="Q138" s="43">
        <f aca="true" t="shared" si="24" ref="Q138:Q201">+F138/72.5</f>
        <v>0</v>
      </c>
      <c r="R138" s="43">
        <f aca="true" t="shared" si="25" ref="R138:R201">+G138/72.5</f>
        <v>0</v>
      </c>
      <c r="S138" s="39">
        <f aca="true" t="shared" si="26" ref="S138:S201">+H138/2.41</f>
        <v>0</v>
      </c>
      <c r="T138" s="39">
        <f aca="true" t="shared" si="27" ref="T138:T201">+I138/2.41</f>
        <v>0</v>
      </c>
      <c r="U138" s="39">
        <f aca="true" t="shared" si="28" ref="U138:U201">+J138/2.41</f>
        <v>0</v>
      </c>
      <c r="V138" s="43">
        <f aca="true" t="shared" si="29" ref="V138:V201">+K138/72.5</f>
        <v>0</v>
      </c>
    </row>
    <row r="139" spans="1:22" ht="15.75">
      <c r="A139" s="29">
        <v>1619</v>
      </c>
      <c r="M139" s="43">
        <f t="shared" si="20"/>
        <v>0</v>
      </c>
      <c r="N139" s="43">
        <f t="shared" si="21"/>
        <v>0</v>
      </c>
      <c r="O139" s="39">
        <f t="shared" si="22"/>
        <v>0</v>
      </c>
      <c r="P139" s="39">
        <f t="shared" si="23"/>
        <v>0</v>
      </c>
      <c r="Q139" s="43">
        <f t="shared" si="24"/>
        <v>0</v>
      </c>
      <c r="R139" s="43">
        <f t="shared" si="25"/>
        <v>0</v>
      </c>
      <c r="S139" s="39">
        <f t="shared" si="26"/>
        <v>0</v>
      </c>
      <c r="T139" s="39">
        <f t="shared" si="27"/>
        <v>0</v>
      </c>
      <c r="U139" s="39">
        <f t="shared" si="28"/>
        <v>0</v>
      </c>
      <c r="V139" s="43">
        <f t="shared" si="29"/>
        <v>0</v>
      </c>
    </row>
    <row r="140" spans="1:22" ht="15.75">
      <c r="A140" s="29">
        <v>1620</v>
      </c>
      <c r="M140" s="43">
        <f t="shared" si="20"/>
        <v>0</v>
      </c>
      <c r="N140" s="43">
        <f t="shared" si="21"/>
        <v>0</v>
      </c>
      <c r="O140" s="39">
        <f t="shared" si="22"/>
        <v>0</v>
      </c>
      <c r="P140" s="39">
        <f t="shared" si="23"/>
        <v>0</v>
      </c>
      <c r="Q140" s="43">
        <f t="shared" si="24"/>
        <v>0</v>
      </c>
      <c r="R140" s="43">
        <f t="shared" si="25"/>
        <v>0</v>
      </c>
      <c r="S140" s="39">
        <f t="shared" si="26"/>
        <v>0</v>
      </c>
      <c r="T140" s="39">
        <f t="shared" si="27"/>
        <v>0</v>
      </c>
      <c r="U140" s="39">
        <f t="shared" si="28"/>
        <v>0</v>
      </c>
      <c r="V140" s="43">
        <f t="shared" si="29"/>
        <v>0</v>
      </c>
    </row>
    <row r="141" spans="1:22" ht="15.75">
      <c r="A141" s="29">
        <v>1621</v>
      </c>
      <c r="B141" s="30">
        <v>97.554</v>
      </c>
      <c r="C141" s="30">
        <v>141.665</v>
      </c>
      <c r="M141" s="43">
        <f t="shared" si="20"/>
        <v>1.3455724137931036</v>
      </c>
      <c r="N141" s="43">
        <f t="shared" si="21"/>
        <v>1.954</v>
      </c>
      <c r="O141" s="39">
        <f t="shared" si="22"/>
        <v>0</v>
      </c>
      <c r="P141" s="39">
        <f t="shared" si="23"/>
        <v>0</v>
      </c>
      <c r="Q141" s="43">
        <f t="shared" si="24"/>
        <v>0</v>
      </c>
      <c r="R141" s="43">
        <f t="shared" si="25"/>
        <v>0</v>
      </c>
      <c r="S141" s="39">
        <f t="shared" si="26"/>
        <v>0</v>
      </c>
      <c r="T141" s="39">
        <f t="shared" si="27"/>
        <v>0</v>
      </c>
      <c r="U141" s="39">
        <f t="shared" si="28"/>
        <v>0</v>
      </c>
      <c r="V141" s="43">
        <f t="shared" si="29"/>
        <v>0</v>
      </c>
    </row>
    <row r="142" spans="1:22" ht="15.75">
      <c r="A142" s="29">
        <v>1622</v>
      </c>
      <c r="C142" s="30">
        <v>279.279</v>
      </c>
      <c r="M142" s="43">
        <f t="shared" si="20"/>
        <v>0</v>
      </c>
      <c r="N142" s="43">
        <f t="shared" si="21"/>
        <v>3.8521241379310345</v>
      </c>
      <c r="O142" s="39">
        <f t="shared" si="22"/>
        <v>0</v>
      </c>
      <c r="P142" s="39">
        <f t="shared" si="23"/>
        <v>0</v>
      </c>
      <c r="Q142" s="43">
        <f t="shared" si="24"/>
        <v>0</v>
      </c>
      <c r="R142" s="43">
        <f t="shared" si="25"/>
        <v>0</v>
      </c>
      <c r="S142" s="39">
        <f t="shared" si="26"/>
        <v>0</v>
      </c>
      <c r="T142" s="39">
        <f t="shared" si="27"/>
        <v>0</v>
      </c>
      <c r="U142" s="39">
        <f t="shared" si="28"/>
        <v>0</v>
      </c>
      <c r="V142" s="43">
        <f t="shared" si="29"/>
        <v>0</v>
      </c>
    </row>
    <row r="143" spans="1:22" ht="15.75">
      <c r="A143" s="29">
        <v>1623</v>
      </c>
      <c r="M143" s="43">
        <f t="shared" si="20"/>
        <v>0</v>
      </c>
      <c r="N143" s="43">
        <f t="shared" si="21"/>
        <v>0</v>
      </c>
      <c r="O143" s="39">
        <f t="shared" si="22"/>
        <v>0</v>
      </c>
      <c r="P143" s="39">
        <f t="shared" si="23"/>
        <v>0</v>
      </c>
      <c r="Q143" s="43">
        <f t="shared" si="24"/>
        <v>0</v>
      </c>
      <c r="R143" s="43">
        <f t="shared" si="25"/>
        <v>0</v>
      </c>
      <c r="S143" s="39">
        <f t="shared" si="26"/>
        <v>0</v>
      </c>
      <c r="T143" s="39">
        <f t="shared" si="27"/>
        <v>0</v>
      </c>
      <c r="U143" s="39">
        <f t="shared" si="28"/>
        <v>0</v>
      </c>
      <c r="V143" s="43">
        <f t="shared" si="29"/>
        <v>0</v>
      </c>
    </row>
    <row r="144" spans="1:22" ht="15.75">
      <c r="A144" s="29">
        <v>1624</v>
      </c>
      <c r="C144" s="30">
        <v>110.015</v>
      </c>
      <c r="M144" s="43">
        <f t="shared" si="20"/>
        <v>0</v>
      </c>
      <c r="N144" s="43">
        <f t="shared" si="21"/>
        <v>1.5174482758620689</v>
      </c>
      <c r="O144" s="39">
        <f t="shared" si="22"/>
        <v>0</v>
      </c>
      <c r="P144" s="39">
        <f t="shared" si="23"/>
        <v>0</v>
      </c>
      <c r="Q144" s="43">
        <f t="shared" si="24"/>
        <v>0</v>
      </c>
      <c r="R144" s="43">
        <f t="shared" si="25"/>
        <v>0</v>
      </c>
      <c r="S144" s="39">
        <f t="shared" si="26"/>
        <v>0</v>
      </c>
      <c r="T144" s="39">
        <f t="shared" si="27"/>
        <v>0</v>
      </c>
      <c r="U144" s="39">
        <f t="shared" si="28"/>
        <v>0</v>
      </c>
      <c r="V144" s="43">
        <f t="shared" si="29"/>
        <v>0</v>
      </c>
    </row>
    <row r="145" spans="1:22" ht="15.75">
      <c r="A145" s="29">
        <v>1625</v>
      </c>
      <c r="B145" s="30">
        <v>64.356</v>
      </c>
      <c r="C145" s="30">
        <v>133.33</v>
      </c>
      <c r="D145" s="30">
        <v>3.266</v>
      </c>
      <c r="M145" s="43">
        <f t="shared" si="20"/>
        <v>0.8876689655172413</v>
      </c>
      <c r="N145" s="43">
        <f t="shared" si="21"/>
        <v>1.839034482758621</v>
      </c>
      <c r="O145" s="39">
        <f t="shared" si="22"/>
        <v>1.355186721991701</v>
      </c>
      <c r="P145" s="39">
        <f t="shared" si="23"/>
        <v>0</v>
      </c>
      <c r="Q145" s="43">
        <f t="shared" si="24"/>
        <v>0</v>
      </c>
      <c r="R145" s="43">
        <f t="shared" si="25"/>
        <v>0</v>
      </c>
      <c r="S145" s="39">
        <f t="shared" si="26"/>
        <v>0</v>
      </c>
      <c r="T145" s="39">
        <f t="shared" si="27"/>
        <v>0</v>
      </c>
      <c r="U145" s="39">
        <f t="shared" si="28"/>
        <v>0</v>
      </c>
      <c r="V145" s="43">
        <f t="shared" si="29"/>
        <v>0</v>
      </c>
    </row>
    <row r="146" spans="1:22" ht="15.75">
      <c r="A146" s="29">
        <v>1626</v>
      </c>
      <c r="B146" s="30">
        <v>61.806</v>
      </c>
      <c r="C146" s="30">
        <v>128.312</v>
      </c>
      <c r="D146" s="30">
        <v>3.027</v>
      </c>
      <c r="M146" s="43">
        <f t="shared" si="20"/>
        <v>0.8524965517241379</v>
      </c>
      <c r="N146" s="43">
        <f t="shared" si="21"/>
        <v>1.7698206896551725</v>
      </c>
      <c r="O146" s="39">
        <f t="shared" si="22"/>
        <v>1.2560165975103734</v>
      </c>
      <c r="P146" s="39">
        <f t="shared" si="23"/>
        <v>0</v>
      </c>
      <c r="Q146" s="43">
        <f t="shared" si="24"/>
        <v>0</v>
      </c>
      <c r="R146" s="43">
        <f t="shared" si="25"/>
        <v>0</v>
      </c>
      <c r="S146" s="39">
        <f t="shared" si="26"/>
        <v>0</v>
      </c>
      <c r="T146" s="39">
        <f t="shared" si="27"/>
        <v>0</v>
      </c>
      <c r="U146" s="39">
        <f t="shared" si="28"/>
        <v>0</v>
      </c>
      <c r="V146" s="43">
        <f t="shared" si="29"/>
        <v>0</v>
      </c>
    </row>
    <row r="147" spans="1:22" ht="15.75">
      <c r="A147" s="29">
        <v>1627</v>
      </c>
      <c r="B147" s="30">
        <v>70.992</v>
      </c>
      <c r="C147" s="30">
        <v>149.628</v>
      </c>
      <c r="D147" s="30">
        <v>2.421</v>
      </c>
      <c r="F147" s="30">
        <v>25.11</v>
      </c>
      <c r="M147" s="43">
        <f t="shared" si="20"/>
        <v>0.9792000000000001</v>
      </c>
      <c r="N147" s="43">
        <f t="shared" si="21"/>
        <v>2.0638344827586206</v>
      </c>
      <c r="O147" s="39">
        <f t="shared" si="22"/>
        <v>1.0045643153526969</v>
      </c>
      <c r="P147" s="39">
        <f t="shared" si="23"/>
        <v>0</v>
      </c>
      <c r="Q147" s="43">
        <f t="shared" si="24"/>
        <v>0.3463448275862069</v>
      </c>
      <c r="R147" s="43">
        <f t="shared" si="25"/>
        <v>0</v>
      </c>
      <c r="S147" s="39">
        <f t="shared" si="26"/>
        <v>0</v>
      </c>
      <c r="T147" s="39">
        <f t="shared" si="27"/>
        <v>0</v>
      </c>
      <c r="U147" s="39">
        <f t="shared" si="28"/>
        <v>0</v>
      </c>
      <c r="V147" s="43">
        <f t="shared" si="29"/>
        <v>0</v>
      </c>
    </row>
    <row r="148" spans="1:22" ht="15.75">
      <c r="A148" s="29">
        <v>1628</v>
      </c>
      <c r="B148" s="30">
        <v>104.831</v>
      </c>
      <c r="C148" s="30">
        <v>239.901</v>
      </c>
      <c r="D148" s="30">
        <v>3.618</v>
      </c>
      <c r="F148" s="30">
        <v>37.308</v>
      </c>
      <c r="H148" s="30">
        <v>1.125</v>
      </c>
      <c r="M148" s="43">
        <f t="shared" si="20"/>
        <v>1.445944827586207</v>
      </c>
      <c r="N148" s="43">
        <f t="shared" si="21"/>
        <v>3.308979310344828</v>
      </c>
      <c r="O148" s="39">
        <f t="shared" si="22"/>
        <v>1.501244813278008</v>
      </c>
      <c r="P148" s="39">
        <f t="shared" si="23"/>
        <v>0</v>
      </c>
      <c r="Q148" s="43">
        <f t="shared" si="24"/>
        <v>0.5145931034482759</v>
      </c>
      <c r="R148" s="43">
        <f t="shared" si="25"/>
        <v>0</v>
      </c>
      <c r="S148" s="39">
        <f t="shared" si="26"/>
        <v>0.466804979253112</v>
      </c>
      <c r="T148" s="39">
        <f t="shared" si="27"/>
        <v>0</v>
      </c>
      <c r="U148" s="39">
        <f t="shared" si="28"/>
        <v>0</v>
      </c>
      <c r="V148" s="43">
        <f t="shared" si="29"/>
        <v>0</v>
      </c>
    </row>
    <row r="149" spans="1:22" ht="15.75">
      <c r="A149" s="29">
        <v>1629</v>
      </c>
      <c r="B149" s="30">
        <v>90.798</v>
      </c>
      <c r="C149" s="30">
        <v>221.288</v>
      </c>
      <c r="D149" s="30">
        <v>3.456</v>
      </c>
      <c r="F149" s="30">
        <v>53.298</v>
      </c>
      <c r="I149" s="30">
        <v>5.259</v>
      </c>
      <c r="M149" s="43">
        <f t="shared" si="20"/>
        <v>1.2523862068965517</v>
      </c>
      <c r="N149" s="43">
        <f t="shared" si="21"/>
        <v>3.0522482758620693</v>
      </c>
      <c r="O149" s="39">
        <f t="shared" si="22"/>
        <v>1.43402489626556</v>
      </c>
      <c r="P149" s="39">
        <f t="shared" si="23"/>
        <v>0</v>
      </c>
      <c r="Q149" s="43">
        <f t="shared" si="24"/>
        <v>0.7351448275862069</v>
      </c>
      <c r="R149" s="43">
        <f t="shared" si="25"/>
        <v>0</v>
      </c>
      <c r="S149" s="39">
        <f t="shared" si="26"/>
        <v>0</v>
      </c>
      <c r="T149" s="39">
        <f t="shared" si="27"/>
        <v>2.1821576763485475</v>
      </c>
      <c r="U149" s="39">
        <f t="shared" si="28"/>
        <v>0</v>
      </c>
      <c r="V149" s="43">
        <f t="shared" si="29"/>
        <v>0</v>
      </c>
    </row>
    <row r="150" spans="1:22" ht="15.75">
      <c r="A150" s="29">
        <v>1630</v>
      </c>
      <c r="C150" s="30">
        <v>202.563</v>
      </c>
      <c r="D150" s="30">
        <v>4.222</v>
      </c>
      <c r="M150" s="43">
        <f t="shared" si="20"/>
        <v>0</v>
      </c>
      <c r="N150" s="43">
        <f t="shared" si="21"/>
        <v>2.7939724137931035</v>
      </c>
      <c r="O150" s="39">
        <f t="shared" si="22"/>
        <v>1.7518672199170124</v>
      </c>
      <c r="P150" s="39">
        <f t="shared" si="23"/>
        <v>0</v>
      </c>
      <c r="Q150" s="43">
        <f t="shared" si="24"/>
        <v>0</v>
      </c>
      <c r="R150" s="43">
        <f t="shared" si="25"/>
        <v>0</v>
      </c>
      <c r="S150" s="39">
        <f t="shared" si="26"/>
        <v>0</v>
      </c>
      <c r="T150" s="39">
        <f t="shared" si="27"/>
        <v>0</v>
      </c>
      <c r="U150" s="39">
        <f t="shared" si="28"/>
        <v>0</v>
      </c>
      <c r="V150" s="43">
        <f t="shared" si="29"/>
        <v>0</v>
      </c>
    </row>
    <row r="151" spans="1:22" ht="15.75">
      <c r="A151" s="29">
        <v>1631</v>
      </c>
      <c r="B151" s="30">
        <v>59.203</v>
      </c>
      <c r="C151" s="30">
        <v>143.647</v>
      </c>
      <c r="D151" s="30">
        <v>2.103</v>
      </c>
      <c r="F151" s="30">
        <v>31.558</v>
      </c>
      <c r="M151" s="43">
        <f t="shared" si="20"/>
        <v>0.8165931034482758</v>
      </c>
      <c r="N151" s="43">
        <f t="shared" si="21"/>
        <v>1.9813379310344827</v>
      </c>
      <c r="O151" s="39">
        <f t="shared" si="22"/>
        <v>0.8726141078838174</v>
      </c>
      <c r="P151" s="39">
        <f t="shared" si="23"/>
        <v>0</v>
      </c>
      <c r="Q151" s="43">
        <f t="shared" si="24"/>
        <v>0.43528275862068966</v>
      </c>
      <c r="R151" s="43">
        <f t="shared" si="25"/>
        <v>0</v>
      </c>
      <c r="S151" s="39">
        <f t="shared" si="26"/>
        <v>0</v>
      </c>
      <c r="T151" s="39">
        <f t="shared" si="27"/>
        <v>0</v>
      </c>
      <c r="U151" s="39">
        <f t="shared" si="28"/>
        <v>0</v>
      </c>
      <c r="V151" s="43">
        <f t="shared" si="29"/>
        <v>0</v>
      </c>
    </row>
    <row r="152" spans="1:22" ht="15.75">
      <c r="A152" s="29">
        <v>1632</v>
      </c>
      <c r="B152" s="30">
        <v>64.715</v>
      </c>
      <c r="C152" s="30">
        <v>171.714</v>
      </c>
      <c r="D152" s="30">
        <v>2.124</v>
      </c>
      <c r="M152" s="43">
        <f t="shared" si="20"/>
        <v>0.8926206896551725</v>
      </c>
      <c r="N152" s="43">
        <f t="shared" si="21"/>
        <v>2.3684689655172413</v>
      </c>
      <c r="O152" s="39">
        <f t="shared" si="22"/>
        <v>0.8813278008298755</v>
      </c>
      <c r="P152" s="39">
        <f t="shared" si="23"/>
        <v>0</v>
      </c>
      <c r="Q152" s="43">
        <f t="shared" si="24"/>
        <v>0</v>
      </c>
      <c r="R152" s="43">
        <f t="shared" si="25"/>
        <v>0</v>
      </c>
      <c r="S152" s="39">
        <f t="shared" si="26"/>
        <v>0</v>
      </c>
      <c r="T152" s="39">
        <f t="shared" si="27"/>
        <v>0</v>
      </c>
      <c r="U152" s="39">
        <f t="shared" si="28"/>
        <v>0</v>
      </c>
      <c r="V152" s="43">
        <f t="shared" si="29"/>
        <v>0</v>
      </c>
    </row>
    <row r="153" spans="1:22" ht="15.75">
      <c r="A153" s="29">
        <v>1633</v>
      </c>
      <c r="B153" s="30">
        <v>40.394</v>
      </c>
      <c r="C153" s="30">
        <v>203.987</v>
      </c>
      <c r="D153" s="30">
        <v>1.683</v>
      </c>
      <c r="M153" s="43">
        <f t="shared" si="20"/>
        <v>0.5571586206896552</v>
      </c>
      <c r="N153" s="43">
        <f t="shared" si="21"/>
        <v>2.8136137931034484</v>
      </c>
      <c r="O153" s="39">
        <f t="shared" si="22"/>
        <v>0.6983402489626556</v>
      </c>
      <c r="P153" s="39">
        <f t="shared" si="23"/>
        <v>0</v>
      </c>
      <c r="Q153" s="43">
        <f t="shared" si="24"/>
        <v>0</v>
      </c>
      <c r="R153" s="43">
        <f t="shared" si="25"/>
        <v>0</v>
      </c>
      <c r="S153" s="39">
        <f t="shared" si="26"/>
        <v>0</v>
      </c>
      <c r="T153" s="39">
        <f t="shared" si="27"/>
        <v>0</v>
      </c>
      <c r="U153" s="39">
        <f t="shared" si="28"/>
        <v>0</v>
      </c>
      <c r="V153" s="43">
        <f t="shared" si="29"/>
        <v>0</v>
      </c>
    </row>
    <row r="154" spans="1:22" ht="15.75">
      <c r="A154" s="29">
        <v>1634</v>
      </c>
      <c r="B154" s="30">
        <v>104.746</v>
      </c>
      <c r="C154" s="30">
        <v>277.679</v>
      </c>
      <c r="D154" s="30">
        <v>1.71</v>
      </c>
      <c r="I154" s="30">
        <v>8.415</v>
      </c>
      <c r="M154" s="43">
        <f t="shared" si="20"/>
        <v>1.4447724137931033</v>
      </c>
      <c r="N154" s="43">
        <f t="shared" si="21"/>
        <v>3.830055172413793</v>
      </c>
      <c r="O154" s="39">
        <f t="shared" si="22"/>
        <v>0.7095435684647302</v>
      </c>
      <c r="P154" s="39">
        <f t="shared" si="23"/>
        <v>0</v>
      </c>
      <c r="Q154" s="43">
        <f t="shared" si="24"/>
        <v>0</v>
      </c>
      <c r="R154" s="43">
        <f t="shared" si="25"/>
        <v>0</v>
      </c>
      <c r="S154" s="39">
        <f t="shared" si="26"/>
        <v>0</v>
      </c>
      <c r="T154" s="39">
        <f t="shared" si="27"/>
        <v>3.4917012448132776</v>
      </c>
      <c r="U154" s="39">
        <f t="shared" si="28"/>
        <v>0</v>
      </c>
      <c r="V154" s="43">
        <f t="shared" si="29"/>
        <v>0</v>
      </c>
    </row>
    <row r="155" spans="1:22" ht="15.75">
      <c r="A155" s="29">
        <v>1635</v>
      </c>
      <c r="B155" s="30">
        <v>93.771</v>
      </c>
      <c r="C155" s="30">
        <v>121.329</v>
      </c>
      <c r="D155" s="30">
        <v>2.077</v>
      </c>
      <c r="M155" s="43">
        <f t="shared" si="20"/>
        <v>1.293393103448276</v>
      </c>
      <c r="N155" s="43">
        <f t="shared" si="21"/>
        <v>1.673503448275862</v>
      </c>
      <c r="O155" s="39">
        <f t="shared" si="22"/>
        <v>0.8618257261410788</v>
      </c>
      <c r="P155" s="39">
        <f t="shared" si="23"/>
        <v>0</v>
      </c>
      <c r="Q155" s="43">
        <f t="shared" si="24"/>
        <v>0</v>
      </c>
      <c r="R155" s="43">
        <f t="shared" si="25"/>
        <v>0</v>
      </c>
      <c r="S155" s="39">
        <f t="shared" si="26"/>
        <v>0</v>
      </c>
      <c r="T155" s="39">
        <f t="shared" si="27"/>
        <v>0</v>
      </c>
      <c r="U155" s="39">
        <f t="shared" si="28"/>
        <v>0</v>
      </c>
      <c r="V155" s="43">
        <f t="shared" si="29"/>
        <v>0</v>
      </c>
    </row>
    <row r="156" spans="1:22" ht="15.75">
      <c r="A156" s="29">
        <v>1636</v>
      </c>
      <c r="C156" s="30">
        <v>91.08</v>
      </c>
      <c r="D156" s="30">
        <v>3.312</v>
      </c>
      <c r="M156" s="43">
        <f t="shared" si="20"/>
        <v>0</v>
      </c>
      <c r="N156" s="43">
        <f t="shared" si="21"/>
        <v>1.2562758620689656</v>
      </c>
      <c r="O156" s="39">
        <f t="shared" si="22"/>
        <v>1.3742738589211616</v>
      </c>
      <c r="P156" s="39">
        <f t="shared" si="23"/>
        <v>0</v>
      </c>
      <c r="Q156" s="43">
        <f t="shared" si="24"/>
        <v>0</v>
      </c>
      <c r="R156" s="43">
        <f t="shared" si="25"/>
        <v>0</v>
      </c>
      <c r="S156" s="39">
        <f t="shared" si="26"/>
        <v>0</v>
      </c>
      <c r="T156" s="39">
        <f t="shared" si="27"/>
        <v>0</v>
      </c>
      <c r="U156" s="39">
        <f t="shared" si="28"/>
        <v>0</v>
      </c>
      <c r="V156" s="43">
        <f t="shared" si="29"/>
        <v>0</v>
      </c>
    </row>
    <row r="157" spans="1:22" ht="15.75">
      <c r="A157" s="29">
        <v>1637</v>
      </c>
      <c r="C157" s="30">
        <v>163.639</v>
      </c>
      <c r="D157" s="30">
        <v>2.966</v>
      </c>
      <c r="M157" s="43">
        <f t="shared" si="20"/>
        <v>0</v>
      </c>
      <c r="N157" s="43">
        <f t="shared" si="21"/>
        <v>2.257089655172414</v>
      </c>
      <c r="O157" s="39">
        <f t="shared" si="22"/>
        <v>1.2307053941908714</v>
      </c>
      <c r="P157" s="39">
        <f t="shared" si="23"/>
        <v>0</v>
      </c>
      <c r="Q157" s="43">
        <f t="shared" si="24"/>
        <v>0</v>
      </c>
      <c r="R157" s="43">
        <f t="shared" si="25"/>
        <v>0</v>
      </c>
      <c r="S157" s="39">
        <f t="shared" si="26"/>
        <v>0</v>
      </c>
      <c r="T157" s="39">
        <f t="shared" si="27"/>
        <v>0</v>
      </c>
      <c r="U157" s="39">
        <f t="shared" si="28"/>
        <v>0</v>
      </c>
      <c r="V157" s="43">
        <f t="shared" si="29"/>
        <v>0</v>
      </c>
    </row>
    <row r="158" spans="1:22" ht="15.75">
      <c r="A158" s="29">
        <v>1638</v>
      </c>
      <c r="C158" s="30">
        <v>132.128</v>
      </c>
      <c r="D158" s="30">
        <v>2.484</v>
      </c>
      <c r="M158" s="43">
        <f t="shared" si="20"/>
        <v>0</v>
      </c>
      <c r="N158" s="43">
        <f t="shared" si="21"/>
        <v>1.822455172413793</v>
      </c>
      <c r="O158" s="39">
        <f t="shared" si="22"/>
        <v>1.0307053941908713</v>
      </c>
      <c r="P158" s="39">
        <f t="shared" si="23"/>
        <v>0</v>
      </c>
      <c r="Q158" s="43">
        <f t="shared" si="24"/>
        <v>0</v>
      </c>
      <c r="R158" s="43">
        <f t="shared" si="25"/>
        <v>0</v>
      </c>
      <c r="S158" s="39">
        <f t="shared" si="26"/>
        <v>0</v>
      </c>
      <c r="T158" s="39">
        <f t="shared" si="27"/>
        <v>0</v>
      </c>
      <c r="U158" s="39">
        <f t="shared" si="28"/>
        <v>0</v>
      </c>
      <c r="V158" s="43">
        <f t="shared" si="29"/>
        <v>0</v>
      </c>
    </row>
    <row r="159" spans="1:22" ht="15.75">
      <c r="A159" s="29">
        <v>1639</v>
      </c>
      <c r="B159" s="30">
        <v>98.67</v>
      </c>
      <c r="C159" s="30">
        <v>123.102</v>
      </c>
      <c r="D159" s="30">
        <v>1.656</v>
      </c>
      <c r="M159" s="43">
        <f t="shared" si="20"/>
        <v>1.3609655172413793</v>
      </c>
      <c r="N159" s="43">
        <f t="shared" si="21"/>
        <v>1.6979586206896553</v>
      </c>
      <c r="O159" s="39">
        <f t="shared" si="22"/>
        <v>0.6871369294605808</v>
      </c>
      <c r="P159" s="39">
        <f t="shared" si="23"/>
        <v>0</v>
      </c>
      <c r="Q159" s="43">
        <f t="shared" si="24"/>
        <v>0</v>
      </c>
      <c r="R159" s="43">
        <f t="shared" si="25"/>
        <v>0</v>
      </c>
      <c r="S159" s="39">
        <f t="shared" si="26"/>
        <v>0</v>
      </c>
      <c r="T159" s="39">
        <f t="shared" si="27"/>
        <v>0</v>
      </c>
      <c r="U159" s="39">
        <f t="shared" si="28"/>
        <v>0</v>
      </c>
      <c r="V159" s="43">
        <f t="shared" si="29"/>
        <v>0</v>
      </c>
    </row>
    <row r="160" spans="1:22" ht="15.75">
      <c r="A160" s="29">
        <v>1640</v>
      </c>
      <c r="C160" s="30">
        <v>107.799</v>
      </c>
      <c r="D160" s="30">
        <v>2.034</v>
      </c>
      <c r="M160" s="43">
        <f t="shared" si="20"/>
        <v>0</v>
      </c>
      <c r="N160" s="43">
        <f t="shared" si="21"/>
        <v>1.4868827586206896</v>
      </c>
      <c r="O160" s="39">
        <f t="shared" si="22"/>
        <v>0.8439834024896264</v>
      </c>
      <c r="P160" s="39">
        <f t="shared" si="23"/>
        <v>0</v>
      </c>
      <c r="Q160" s="43">
        <f t="shared" si="24"/>
        <v>0</v>
      </c>
      <c r="R160" s="43">
        <f t="shared" si="25"/>
        <v>0</v>
      </c>
      <c r="S160" s="39">
        <f t="shared" si="26"/>
        <v>0</v>
      </c>
      <c r="T160" s="39">
        <f t="shared" si="27"/>
        <v>0</v>
      </c>
      <c r="U160" s="39">
        <f t="shared" si="28"/>
        <v>0</v>
      </c>
      <c r="V160" s="43">
        <f t="shared" si="29"/>
        <v>0</v>
      </c>
    </row>
    <row r="161" spans="1:22" ht="15.75">
      <c r="A161" s="29">
        <v>1641</v>
      </c>
      <c r="B161" s="30">
        <v>74.23</v>
      </c>
      <c r="C161" s="30">
        <v>117.362</v>
      </c>
      <c r="D161" s="30">
        <v>2.132</v>
      </c>
      <c r="M161" s="43">
        <f t="shared" si="20"/>
        <v>1.0238620689655173</v>
      </c>
      <c r="N161" s="43">
        <f t="shared" si="21"/>
        <v>1.6187862068965517</v>
      </c>
      <c r="O161" s="39">
        <f t="shared" si="22"/>
        <v>0.8846473029045643</v>
      </c>
      <c r="P161" s="39">
        <f t="shared" si="23"/>
        <v>0</v>
      </c>
      <c r="Q161" s="43">
        <f t="shared" si="24"/>
        <v>0</v>
      </c>
      <c r="R161" s="43">
        <f t="shared" si="25"/>
        <v>0</v>
      </c>
      <c r="S161" s="39">
        <f t="shared" si="26"/>
        <v>0</v>
      </c>
      <c r="T161" s="39">
        <f t="shared" si="27"/>
        <v>0</v>
      </c>
      <c r="U161" s="39">
        <f t="shared" si="28"/>
        <v>0</v>
      </c>
      <c r="V161" s="43">
        <f t="shared" si="29"/>
        <v>0</v>
      </c>
    </row>
    <row r="162" spans="1:22" ht="15.75">
      <c r="A162" s="29">
        <v>1642</v>
      </c>
      <c r="C162" s="30">
        <v>178.537</v>
      </c>
      <c r="D162" s="30">
        <v>2.484</v>
      </c>
      <c r="M162" s="43">
        <f t="shared" si="20"/>
        <v>0</v>
      </c>
      <c r="N162" s="43">
        <f t="shared" si="21"/>
        <v>2.4625793103448275</v>
      </c>
      <c r="O162" s="39">
        <f t="shared" si="22"/>
        <v>1.0307053941908713</v>
      </c>
      <c r="P162" s="39">
        <f t="shared" si="23"/>
        <v>0</v>
      </c>
      <c r="Q162" s="43">
        <f t="shared" si="24"/>
        <v>0</v>
      </c>
      <c r="R162" s="43">
        <f t="shared" si="25"/>
        <v>0</v>
      </c>
      <c r="S162" s="39">
        <f t="shared" si="26"/>
        <v>0</v>
      </c>
      <c r="T162" s="39">
        <f t="shared" si="27"/>
        <v>0</v>
      </c>
      <c r="U162" s="39">
        <f t="shared" si="28"/>
        <v>0</v>
      </c>
      <c r="V162" s="43">
        <f t="shared" si="29"/>
        <v>0</v>
      </c>
    </row>
    <row r="163" spans="1:22" ht="15.75">
      <c r="A163" s="29">
        <v>1643</v>
      </c>
      <c r="B163" s="30">
        <v>62.721</v>
      </c>
      <c r="C163" s="30">
        <v>157.272</v>
      </c>
      <c r="D163" s="30">
        <v>3.208</v>
      </c>
      <c r="M163" s="43">
        <f t="shared" si="20"/>
        <v>0.8651172413793103</v>
      </c>
      <c r="N163" s="43">
        <f t="shared" si="21"/>
        <v>2.1692689655172415</v>
      </c>
      <c r="O163" s="39">
        <f t="shared" si="22"/>
        <v>1.3311203319502074</v>
      </c>
      <c r="P163" s="39">
        <f t="shared" si="23"/>
        <v>0</v>
      </c>
      <c r="Q163" s="43">
        <f t="shared" si="24"/>
        <v>0</v>
      </c>
      <c r="R163" s="43">
        <f t="shared" si="25"/>
        <v>0</v>
      </c>
      <c r="S163" s="39">
        <f t="shared" si="26"/>
        <v>0</v>
      </c>
      <c r="T163" s="39">
        <f t="shared" si="27"/>
        <v>0</v>
      </c>
      <c r="U163" s="39">
        <f t="shared" si="28"/>
        <v>0</v>
      </c>
      <c r="V163" s="43">
        <f t="shared" si="29"/>
        <v>0</v>
      </c>
    </row>
    <row r="164" spans="1:22" ht="15.75">
      <c r="A164" s="29">
        <v>1644</v>
      </c>
      <c r="B164" s="30">
        <v>42.317</v>
      </c>
      <c r="C164" s="30">
        <v>169.16</v>
      </c>
      <c r="D164" s="30">
        <v>2.794</v>
      </c>
      <c r="F164" s="30">
        <v>41.4</v>
      </c>
      <c r="M164" s="43">
        <f t="shared" si="20"/>
        <v>0.5836827586206896</v>
      </c>
      <c r="N164" s="43">
        <f t="shared" si="21"/>
        <v>2.3332413793103446</v>
      </c>
      <c r="O164" s="39">
        <f t="shared" si="22"/>
        <v>1.1593360995850621</v>
      </c>
      <c r="P164" s="39">
        <f t="shared" si="23"/>
        <v>0</v>
      </c>
      <c r="Q164" s="43">
        <f t="shared" si="24"/>
        <v>0.5710344827586207</v>
      </c>
      <c r="R164" s="43">
        <f t="shared" si="25"/>
        <v>0</v>
      </c>
      <c r="S164" s="39">
        <f t="shared" si="26"/>
        <v>0</v>
      </c>
      <c r="T164" s="39">
        <f t="shared" si="27"/>
        <v>0</v>
      </c>
      <c r="U164" s="39">
        <f t="shared" si="28"/>
        <v>0</v>
      </c>
      <c r="V164" s="43">
        <f t="shared" si="29"/>
        <v>0</v>
      </c>
    </row>
    <row r="165" spans="1:22" ht="15.75">
      <c r="A165" s="29">
        <v>1645</v>
      </c>
      <c r="B165" s="30">
        <v>99.36</v>
      </c>
      <c r="C165" s="30">
        <v>202.514</v>
      </c>
      <c r="D165" s="30">
        <v>2.07</v>
      </c>
      <c r="M165" s="43">
        <f t="shared" si="20"/>
        <v>1.3704827586206896</v>
      </c>
      <c r="N165" s="43">
        <f t="shared" si="21"/>
        <v>2.793296551724138</v>
      </c>
      <c r="O165" s="39">
        <f t="shared" si="22"/>
        <v>0.858921161825726</v>
      </c>
      <c r="P165" s="39">
        <f t="shared" si="23"/>
        <v>0</v>
      </c>
      <c r="Q165" s="43">
        <f t="shared" si="24"/>
        <v>0</v>
      </c>
      <c r="R165" s="43">
        <f t="shared" si="25"/>
        <v>0</v>
      </c>
      <c r="S165" s="39">
        <f t="shared" si="26"/>
        <v>0</v>
      </c>
      <c r="T165" s="39">
        <f t="shared" si="27"/>
        <v>0</v>
      </c>
      <c r="U165" s="39">
        <f t="shared" si="28"/>
        <v>0</v>
      </c>
      <c r="V165" s="43">
        <f t="shared" si="29"/>
        <v>0</v>
      </c>
    </row>
    <row r="166" spans="1:22" ht="15.75">
      <c r="A166" s="29">
        <v>1646</v>
      </c>
      <c r="C166" s="30">
        <v>201.825</v>
      </c>
      <c r="M166" s="43">
        <f t="shared" si="20"/>
        <v>0</v>
      </c>
      <c r="N166" s="43">
        <f t="shared" si="21"/>
        <v>2.783793103448276</v>
      </c>
      <c r="O166" s="39">
        <f t="shared" si="22"/>
        <v>0</v>
      </c>
      <c r="P166" s="39">
        <f t="shared" si="23"/>
        <v>0</v>
      </c>
      <c r="Q166" s="43">
        <f t="shared" si="24"/>
        <v>0</v>
      </c>
      <c r="R166" s="43">
        <f t="shared" si="25"/>
        <v>0</v>
      </c>
      <c r="S166" s="39">
        <f t="shared" si="26"/>
        <v>0</v>
      </c>
      <c r="T166" s="39">
        <f t="shared" si="27"/>
        <v>0</v>
      </c>
      <c r="U166" s="39">
        <f t="shared" si="28"/>
        <v>0</v>
      </c>
      <c r="V166" s="43">
        <f t="shared" si="29"/>
        <v>0</v>
      </c>
    </row>
    <row r="167" spans="1:22" ht="15.75">
      <c r="A167" s="29">
        <v>1647</v>
      </c>
      <c r="B167" s="30">
        <v>78.66</v>
      </c>
      <c r="C167" s="30">
        <v>225.16</v>
      </c>
      <c r="D167" s="30">
        <v>2.132</v>
      </c>
      <c r="F167" s="30">
        <v>51.75</v>
      </c>
      <c r="M167" s="43">
        <f t="shared" si="20"/>
        <v>1.0849655172413792</v>
      </c>
      <c r="N167" s="43">
        <f t="shared" si="21"/>
        <v>3.105655172413793</v>
      </c>
      <c r="O167" s="39">
        <f t="shared" si="22"/>
        <v>0.8846473029045643</v>
      </c>
      <c r="P167" s="39">
        <f t="shared" si="23"/>
        <v>0</v>
      </c>
      <c r="Q167" s="43">
        <f t="shared" si="24"/>
        <v>0.7137931034482758</v>
      </c>
      <c r="R167" s="43">
        <f t="shared" si="25"/>
        <v>0</v>
      </c>
      <c r="S167" s="39">
        <f t="shared" si="26"/>
        <v>0</v>
      </c>
      <c r="T167" s="39">
        <f t="shared" si="27"/>
        <v>0</v>
      </c>
      <c r="U167" s="39">
        <f t="shared" si="28"/>
        <v>0</v>
      </c>
      <c r="V167" s="43">
        <f t="shared" si="29"/>
        <v>0</v>
      </c>
    </row>
    <row r="168" spans="1:22" ht="15.75">
      <c r="A168" s="29">
        <v>1648</v>
      </c>
      <c r="B168" s="30">
        <v>72.911</v>
      </c>
      <c r="C168" s="30">
        <v>149.323</v>
      </c>
      <c r="D168" s="30">
        <v>2.214</v>
      </c>
      <c r="F168" s="30">
        <v>41.4</v>
      </c>
      <c r="M168" s="43">
        <f t="shared" si="20"/>
        <v>1.0056689655172415</v>
      </c>
      <c r="N168" s="43">
        <f t="shared" si="21"/>
        <v>2.0596275862068967</v>
      </c>
      <c r="O168" s="39">
        <f t="shared" si="22"/>
        <v>0.9186721991701244</v>
      </c>
      <c r="P168" s="39">
        <f t="shared" si="23"/>
        <v>0</v>
      </c>
      <c r="Q168" s="43">
        <f t="shared" si="24"/>
        <v>0.5710344827586207</v>
      </c>
      <c r="R168" s="43">
        <f t="shared" si="25"/>
        <v>0</v>
      </c>
      <c r="S168" s="39">
        <f t="shared" si="26"/>
        <v>0</v>
      </c>
      <c r="T168" s="39">
        <f t="shared" si="27"/>
        <v>0</v>
      </c>
      <c r="U168" s="39">
        <f t="shared" si="28"/>
        <v>0</v>
      </c>
      <c r="V168" s="43">
        <f t="shared" si="29"/>
        <v>0</v>
      </c>
    </row>
    <row r="169" spans="1:22" ht="15.75">
      <c r="A169" s="29">
        <v>1649</v>
      </c>
      <c r="B169" s="30">
        <v>98.36</v>
      </c>
      <c r="C169" s="30">
        <v>159.383</v>
      </c>
      <c r="D169" s="30">
        <v>2.241</v>
      </c>
      <c r="M169" s="43">
        <f t="shared" si="20"/>
        <v>1.3566896551724137</v>
      </c>
      <c r="N169" s="43">
        <f t="shared" si="21"/>
        <v>2.198386206896552</v>
      </c>
      <c r="O169" s="39">
        <f t="shared" si="22"/>
        <v>0.9298755186721992</v>
      </c>
      <c r="P169" s="39">
        <f t="shared" si="23"/>
        <v>0</v>
      </c>
      <c r="Q169" s="43">
        <f t="shared" si="24"/>
        <v>0</v>
      </c>
      <c r="R169" s="43">
        <f t="shared" si="25"/>
        <v>0</v>
      </c>
      <c r="S169" s="39">
        <f t="shared" si="26"/>
        <v>0</v>
      </c>
      <c r="T169" s="39">
        <f t="shared" si="27"/>
        <v>0</v>
      </c>
      <c r="U169" s="39">
        <f t="shared" si="28"/>
        <v>0</v>
      </c>
      <c r="V169" s="43">
        <f t="shared" si="29"/>
        <v>0</v>
      </c>
    </row>
    <row r="170" spans="1:22" ht="15.75">
      <c r="A170" s="29">
        <v>1650</v>
      </c>
      <c r="M170" s="43">
        <f t="shared" si="20"/>
        <v>0</v>
      </c>
      <c r="N170" s="43">
        <f t="shared" si="21"/>
        <v>0</v>
      </c>
      <c r="O170" s="39">
        <f t="shared" si="22"/>
        <v>0</v>
      </c>
      <c r="P170" s="39">
        <f t="shared" si="23"/>
        <v>0</v>
      </c>
      <c r="Q170" s="43">
        <f t="shared" si="24"/>
        <v>0</v>
      </c>
      <c r="R170" s="43">
        <f t="shared" si="25"/>
        <v>0</v>
      </c>
      <c r="S170" s="39">
        <f t="shared" si="26"/>
        <v>0</v>
      </c>
      <c r="T170" s="39">
        <f t="shared" si="27"/>
        <v>0</v>
      </c>
      <c r="U170" s="39">
        <f t="shared" si="28"/>
        <v>0</v>
      </c>
      <c r="V170" s="43">
        <f t="shared" si="29"/>
        <v>0</v>
      </c>
    </row>
    <row r="171" spans="1:22" ht="15.75">
      <c r="A171" s="29">
        <v>1651</v>
      </c>
      <c r="B171" s="30">
        <v>95.536</v>
      </c>
      <c r="C171" s="30">
        <v>188.301</v>
      </c>
      <c r="D171" s="30">
        <v>4.791</v>
      </c>
      <c r="M171" s="43">
        <f t="shared" si="20"/>
        <v>1.3177379310344828</v>
      </c>
      <c r="N171" s="43">
        <f t="shared" si="21"/>
        <v>2.597255172413793</v>
      </c>
      <c r="O171" s="39">
        <f t="shared" si="22"/>
        <v>1.9879668049792532</v>
      </c>
      <c r="P171" s="39">
        <f t="shared" si="23"/>
        <v>0</v>
      </c>
      <c r="Q171" s="43">
        <f t="shared" si="24"/>
        <v>0</v>
      </c>
      <c r="R171" s="43">
        <f t="shared" si="25"/>
        <v>0</v>
      </c>
      <c r="S171" s="39">
        <f t="shared" si="26"/>
        <v>0</v>
      </c>
      <c r="T171" s="39">
        <f t="shared" si="27"/>
        <v>0</v>
      </c>
      <c r="U171" s="39">
        <f t="shared" si="28"/>
        <v>0</v>
      </c>
      <c r="V171" s="43">
        <f t="shared" si="29"/>
        <v>0</v>
      </c>
    </row>
    <row r="172" spans="1:22" ht="15.75">
      <c r="A172" s="29">
        <v>1652</v>
      </c>
      <c r="M172" s="43">
        <f t="shared" si="20"/>
        <v>0</v>
      </c>
      <c r="N172" s="43">
        <f t="shared" si="21"/>
        <v>0</v>
      </c>
      <c r="O172" s="39">
        <f t="shared" si="22"/>
        <v>0</v>
      </c>
      <c r="P172" s="39">
        <f t="shared" si="23"/>
        <v>0</v>
      </c>
      <c r="Q172" s="43">
        <f t="shared" si="24"/>
        <v>0</v>
      </c>
      <c r="R172" s="43">
        <f t="shared" si="25"/>
        <v>0</v>
      </c>
      <c r="S172" s="39">
        <f t="shared" si="26"/>
        <v>0</v>
      </c>
      <c r="T172" s="39">
        <f t="shared" si="27"/>
        <v>0</v>
      </c>
      <c r="U172" s="39">
        <f t="shared" si="28"/>
        <v>0</v>
      </c>
      <c r="V172" s="43">
        <f t="shared" si="29"/>
        <v>0</v>
      </c>
    </row>
    <row r="173" spans="1:22" ht="15.75">
      <c r="A173" s="29">
        <v>1653</v>
      </c>
      <c r="B173" s="30">
        <v>53.502</v>
      </c>
      <c r="C173" s="30">
        <v>181.953</v>
      </c>
      <c r="D173" s="30">
        <v>2.457</v>
      </c>
      <c r="M173" s="43">
        <f t="shared" si="20"/>
        <v>0.7379586206896552</v>
      </c>
      <c r="N173" s="43">
        <f t="shared" si="21"/>
        <v>2.509696551724138</v>
      </c>
      <c r="O173" s="39">
        <f t="shared" si="22"/>
        <v>1.0195020746887966</v>
      </c>
      <c r="P173" s="39">
        <f t="shared" si="23"/>
        <v>0</v>
      </c>
      <c r="Q173" s="43">
        <f t="shared" si="24"/>
        <v>0</v>
      </c>
      <c r="R173" s="43">
        <f t="shared" si="25"/>
        <v>0</v>
      </c>
      <c r="S173" s="39">
        <f t="shared" si="26"/>
        <v>0</v>
      </c>
      <c r="T173" s="39">
        <f t="shared" si="27"/>
        <v>0</v>
      </c>
      <c r="U173" s="39">
        <f t="shared" si="28"/>
        <v>0</v>
      </c>
      <c r="V173" s="43">
        <f t="shared" si="29"/>
        <v>0</v>
      </c>
    </row>
    <row r="174" spans="1:22" ht="15.75">
      <c r="A174" s="29">
        <v>1654</v>
      </c>
      <c r="C174" s="30">
        <v>142.602</v>
      </c>
      <c r="D174" s="30">
        <v>2.512</v>
      </c>
      <c r="M174" s="43">
        <f t="shared" si="20"/>
        <v>0</v>
      </c>
      <c r="N174" s="43">
        <f t="shared" si="21"/>
        <v>1.9669241379310345</v>
      </c>
      <c r="O174" s="39">
        <f t="shared" si="22"/>
        <v>1.042323651452282</v>
      </c>
      <c r="P174" s="39">
        <f t="shared" si="23"/>
        <v>0</v>
      </c>
      <c r="Q174" s="43">
        <f t="shared" si="24"/>
        <v>0</v>
      </c>
      <c r="R174" s="43">
        <f t="shared" si="25"/>
        <v>0</v>
      </c>
      <c r="S174" s="39">
        <f t="shared" si="26"/>
        <v>0</v>
      </c>
      <c r="T174" s="39">
        <f t="shared" si="27"/>
        <v>0</v>
      </c>
      <c r="U174" s="39">
        <f t="shared" si="28"/>
        <v>0</v>
      </c>
      <c r="V174" s="43">
        <f t="shared" si="29"/>
        <v>0</v>
      </c>
    </row>
    <row r="175" spans="1:22" ht="15.75">
      <c r="A175" s="29">
        <v>1655</v>
      </c>
      <c r="C175" s="30">
        <v>137.659</v>
      </c>
      <c r="D175" s="30">
        <v>1.597</v>
      </c>
      <c r="M175" s="43">
        <f t="shared" si="20"/>
        <v>0</v>
      </c>
      <c r="N175" s="43">
        <f t="shared" si="21"/>
        <v>1.8987448275862069</v>
      </c>
      <c r="O175" s="39">
        <f t="shared" si="22"/>
        <v>0.662655601659751</v>
      </c>
      <c r="P175" s="39">
        <f t="shared" si="23"/>
        <v>0</v>
      </c>
      <c r="Q175" s="43">
        <f t="shared" si="24"/>
        <v>0</v>
      </c>
      <c r="R175" s="43">
        <f t="shared" si="25"/>
        <v>0</v>
      </c>
      <c r="S175" s="39">
        <f t="shared" si="26"/>
        <v>0</v>
      </c>
      <c r="T175" s="39">
        <f t="shared" si="27"/>
        <v>0</v>
      </c>
      <c r="U175" s="39">
        <f t="shared" si="28"/>
        <v>0</v>
      </c>
      <c r="V175" s="43">
        <f t="shared" si="29"/>
        <v>0</v>
      </c>
    </row>
    <row r="176" spans="1:22" ht="15.75">
      <c r="A176" s="29">
        <v>1656</v>
      </c>
      <c r="M176" s="43">
        <f t="shared" si="20"/>
        <v>0</v>
      </c>
      <c r="N176" s="43">
        <f t="shared" si="21"/>
        <v>0</v>
      </c>
      <c r="O176" s="39">
        <f t="shared" si="22"/>
        <v>0</v>
      </c>
      <c r="P176" s="39">
        <f t="shared" si="23"/>
        <v>0</v>
      </c>
      <c r="Q176" s="43">
        <f t="shared" si="24"/>
        <v>0</v>
      </c>
      <c r="R176" s="43">
        <f t="shared" si="25"/>
        <v>0</v>
      </c>
      <c r="S176" s="39">
        <f t="shared" si="26"/>
        <v>0</v>
      </c>
      <c r="T176" s="39">
        <f t="shared" si="27"/>
        <v>0</v>
      </c>
      <c r="U176" s="39">
        <f t="shared" si="28"/>
        <v>0</v>
      </c>
      <c r="V176" s="43">
        <f t="shared" si="29"/>
        <v>0</v>
      </c>
    </row>
    <row r="177" spans="1:22" ht="15.75">
      <c r="A177" s="29">
        <v>1657</v>
      </c>
      <c r="C177" s="30">
        <v>134.585</v>
      </c>
      <c r="M177" s="43">
        <f t="shared" si="20"/>
        <v>0</v>
      </c>
      <c r="N177" s="43">
        <f t="shared" si="21"/>
        <v>1.8563448275862071</v>
      </c>
      <c r="O177" s="39">
        <f t="shared" si="22"/>
        <v>0</v>
      </c>
      <c r="P177" s="39">
        <f t="shared" si="23"/>
        <v>0</v>
      </c>
      <c r="Q177" s="43">
        <f t="shared" si="24"/>
        <v>0</v>
      </c>
      <c r="R177" s="43">
        <f t="shared" si="25"/>
        <v>0</v>
      </c>
      <c r="S177" s="39">
        <f t="shared" si="26"/>
        <v>0</v>
      </c>
      <c r="T177" s="39">
        <f t="shared" si="27"/>
        <v>0</v>
      </c>
      <c r="U177" s="39">
        <f t="shared" si="28"/>
        <v>0</v>
      </c>
      <c r="V177" s="43">
        <f t="shared" si="29"/>
        <v>0</v>
      </c>
    </row>
    <row r="178" spans="1:22" ht="15.75">
      <c r="A178" s="29">
        <v>1658</v>
      </c>
      <c r="B178" s="30">
        <v>93.15</v>
      </c>
      <c r="C178" s="30">
        <v>194.565</v>
      </c>
      <c r="D178" s="30">
        <v>1.945</v>
      </c>
      <c r="M178" s="43">
        <f t="shared" si="20"/>
        <v>1.2848275862068965</v>
      </c>
      <c r="N178" s="43">
        <f t="shared" si="21"/>
        <v>2.683655172413793</v>
      </c>
      <c r="O178" s="39">
        <f t="shared" si="22"/>
        <v>0.8070539419087137</v>
      </c>
      <c r="P178" s="39">
        <f t="shared" si="23"/>
        <v>0</v>
      </c>
      <c r="Q178" s="43">
        <f t="shared" si="24"/>
        <v>0</v>
      </c>
      <c r="R178" s="43">
        <f t="shared" si="25"/>
        <v>0</v>
      </c>
      <c r="S178" s="39">
        <f t="shared" si="26"/>
        <v>0</v>
      </c>
      <c r="T178" s="39">
        <f t="shared" si="27"/>
        <v>0</v>
      </c>
      <c r="U178" s="39">
        <f t="shared" si="28"/>
        <v>0</v>
      </c>
      <c r="V178" s="43">
        <f t="shared" si="29"/>
        <v>0</v>
      </c>
    </row>
    <row r="179" spans="1:22" ht="15.75">
      <c r="A179" s="29">
        <v>1659</v>
      </c>
      <c r="B179" s="30">
        <v>78.588</v>
      </c>
      <c r="C179" s="30">
        <v>178.422</v>
      </c>
      <c r="D179" s="30">
        <v>2.033</v>
      </c>
      <c r="M179" s="43">
        <f t="shared" si="20"/>
        <v>1.0839724137931033</v>
      </c>
      <c r="N179" s="43">
        <f t="shared" si="21"/>
        <v>2.460993103448276</v>
      </c>
      <c r="O179" s="39">
        <f t="shared" si="22"/>
        <v>0.8435684647302903</v>
      </c>
      <c r="P179" s="39">
        <f t="shared" si="23"/>
        <v>0</v>
      </c>
      <c r="Q179" s="43">
        <f t="shared" si="24"/>
        <v>0</v>
      </c>
      <c r="R179" s="43">
        <f t="shared" si="25"/>
        <v>0</v>
      </c>
      <c r="S179" s="39">
        <f t="shared" si="26"/>
        <v>0</v>
      </c>
      <c r="T179" s="39">
        <f t="shared" si="27"/>
        <v>0</v>
      </c>
      <c r="U179" s="39">
        <f t="shared" si="28"/>
        <v>0</v>
      </c>
      <c r="V179" s="43">
        <f t="shared" si="29"/>
        <v>0</v>
      </c>
    </row>
    <row r="180" spans="1:22" ht="15.75">
      <c r="A180" s="29">
        <v>1660</v>
      </c>
      <c r="B180" s="30">
        <v>85.531</v>
      </c>
      <c r="C180" s="30">
        <v>188.253</v>
      </c>
      <c r="D180" s="30">
        <v>2.324</v>
      </c>
      <c r="M180" s="43">
        <f t="shared" si="20"/>
        <v>1.1797379310344829</v>
      </c>
      <c r="N180" s="43">
        <f t="shared" si="21"/>
        <v>2.5965931034482757</v>
      </c>
      <c r="O180" s="39">
        <f t="shared" si="22"/>
        <v>0.9643153526970953</v>
      </c>
      <c r="P180" s="39">
        <f t="shared" si="23"/>
        <v>0</v>
      </c>
      <c r="Q180" s="43">
        <f t="shared" si="24"/>
        <v>0</v>
      </c>
      <c r="R180" s="43">
        <f t="shared" si="25"/>
        <v>0</v>
      </c>
      <c r="S180" s="39">
        <f t="shared" si="26"/>
        <v>0</v>
      </c>
      <c r="T180" s="39">
        <f t="shared" si="27"/>
        <v>0</v>
      </c>
      <c r="U180" s="39">
        <f t="shared" si="28"/>
        <v>0</v>
      </c>
      <c r="V180" s="43">
        <f t="shared" si="29"/>
        <v>0</v>
      </c>
    </row>
    <row r="181" spans="1:22" ht="15.75">
      <c r="A181" s="29">
        <v>1661</v>
      </c>
      <c r="B181" s="30">
        <v>65.003</v>
      </c>
      <c r="C181" s="30">
        <v>179.854</v>
      </c>
      <c r="D181" s="30">
        <v>2.495</v>
      </c>
      <c r="M181" s="43">
        <f t="shared" si="20"/>
        <v>0.8965931034482759</v>
      </c>
      <c r="N181" s="43">
        <f t="shared" si="21"/>
        <v>2.480744827586207</v>
      </c>
      <c r="O181" s="39">
        <f t="shared" si="22"/>
        <v>1.0352697095435683</v>
      </c>
      <c r="P181" s="39">
        <f t="shared" si="23"/>
        <v>0</v>
      </c>
      <c r="Q181" s="43">
        <f t="shared" si="24"/>
        <v>0</v>
      </c>
      <c r="R181" s="43">
        <f t="shared" si="25"/>
        <v>0</v>
      </c>
      <c r="S181" s="39">
        <f t="shared" si="26"/>
        <v>0</v>
      </c>
      <c r="T181" s="39">
        <f t="shared" si="27"/>
        <v>0</v>
      </c>
      <c r="U181" s="39">
        <f t="shared" si="28"/>
        <v>0</v>
      </c>
      <c r="V181" s="43">
        <f t="shared" si="29"/>
        <v>0</v>
      </c>
    </row>
    <row r="182" spans="1:22" ht="15.75">
      <c r="A182" s="29">
        <v>1662</v>
      </c>
      <c r="B182" s="30">
        <v>105.115</v>
      </c>
      <c r="C182" s="30">
        <v>197.675</v>
      </c>
      <c r="D182" s="30">
        <v>2.698</v>
      </c>
      <c r="M182" s="43">
        <f t="shared" si="20"/>
        <v>1.4498620689655173</v>
      </c>
      <c r="N182" s="43">
        <f t="shared" si="21"/>
        <v>2.726551724137931</v>
      </c>
      <c r="O182" s="39">
        <f t="shared" si="22"/>
        <v>1.1195020746887967</v>
      </c>
      <c r="P182" s="39">
        <f t="shared" si="23"/>
        <v>0</v>
      </c>
      <c r="Q182" s="43">
        <f t="shared" si="24"/>
        <v>0</v>
      </c>
      <c r="R182" s="43">
        <f t="shared" si="25"/>
        <v>0</v>
      </c>
      <c r="S182" s="39">
        <f t="shared" si="26"/>
        <v>0</v>
      </c>
      <c r="T182" s="39">
        <f t="shared" si="27"/>
        <v>0</v>
      </c>
      <c r="U182" s="39">
        <f t="shared" si="28"/>
        <v>0</v>
      </c>
      <c r="V182" s="43">
        <f t="shared" si="29"/>
        <v>0</v>
      </c>
    </row>
    <row r="183" spans="1:22" ht="15.75">
      <c r="A183" s="29">
        <v>1663</v>
      </c>
      <c r="M183" s="43">
        <f t="shared" si="20"/>
        <v>0</v>
      </c>
      <c r="N183" s="43">
        <f t="shared" si="21"/>
        <v>0</v>
      </c>
      <c r="O183" s="39">
        <f t="shared" si="22"/>
        <v>0</v>
      </c>
      <c r="P183" s="39">
        <f t="shared" si="23"/>
        <v>0</v>
      </c>
      <c r="Q183" s="43">
        <f t="shared" si="24"/>
        <v>0</v>
      </c>
      <c r="R183" s="43">
        <f t="shared" si="25"/>
        <v>0</v>
      </c>
      <c r="S183" s="39">
        <f t="shared" si="26"/>
        <v>0</v>
      </c>
      <c r="T183" s="39">
        <f t="shared" si="27"/>
        <v>0</v>
      </c>
      <c r="U183" s="39">
        <f t="shared" si="28"/>
        <v>0</v>
      </c>
      <c r="V183" s="43">
        <f t="shared" si="29"/>
        <v>0</v>
      </c>
    </row>
    <row r="184" spans="1:22" ht="15.75">
      <c r="A184" s="29">
        <v>1664</v>
      </c>
      <c r="B184" s="30">
        <v>145.354</v>
      </c>
      <c r="C184" s="30">
        <v>229.405</v>
      </c>
      <c r="D184" s="30">
        <v>4.206</v>
      </c>
      <c r="K184" s="30">
        <v>597.24</v>
      </c>
      <c r="M184" s="43">
        <f t="shared" si="20"/>
        <v>2.0048827586206897</v>
      </c>
      <c r="N184" s="43">
        <f t="shared" si="21"/>
        <v>3.164206896551724</v>
      </c>
      <c r="O184" s="39">
        <f t="shared" si="22"/>
        <v>1.7452282157676349</v>
      </c>
      <c r="P184" s="39">
        <f t="shared" si="23"/>
        <v>0</v>
      </c>
      <c r="Q184" s="43">
        <f t="shared" si="24"/>
        <v>0</v>
      </c>
      <c r="R184" s="43">
        <f t="shared" si="25"/>
        <v>0</v>
      </c>
      <c r="S184" s="39">
        <f t="shared" si="26"/>
        <v>0</v>
      </c>
      <c r="T184" s="39">
        <f t="shared" si="27"/>
        <v>0</v>
      </c>
      <c r="U184" s="39">
        <f t="shared" si="28"/>
        <v>0</v>
      </c>
      <c r="V184" s="43">
        <f t="shared" si="29"/>
        <v>8.237793103448276</v>
      </c>
    </row>
    <row r="185" spans="1:22" ht="15.75">
      <c r="A185" s="29">
        <v>1665</v>
      </c>
      <c r="B185" s="30">
        <v>83.203</v>
      </c>
      <c r="C185" s="30">
        <v>210.891</v>
      </c>
      <c r="M185" s="43">
        <f t="shared" si="20"/>
        <v>1.1476275862068965</v>
      </c>
      <c r="N185" s="43">
        <f t="shared" si="21"/>
        <v>2.9088413793103447</v>
      </c>
      <c r="O185" s="39">
        <f t="shared" si="22"/>
        <v>0</v>
      </c>
      <c r="P185" s="39">
        <f t="shared" si="23"/>
        <v>0</v>
      </c>
      <c r="Q185" s="43">
        <f t="shared" si="24"/>
        <v>0</v>
      </c>
      <c r="R185" s="43">
        <f t="shared" si="25"/>
        <v>0</v>
      </c>
      <c r="S185" s="39">
        <f t="shared" si="26"/>
        <v>0</v>
      </c>
      <c r="T185" s="39">
        <f t="shared" si="27"/>
        <v>0</v>
      </c>
      <c r="U185" s="39">
        <f t="shared" si="28"/>
        <v>0</v>
      </c>
      <c r="V185" s="43">
        <f t="shared" si="29"/>
        <v>0</v>
      </c>
    </row>
    <row r="186" spans="1:22" ht="15.75">
      <c r="A186" s="29">
        <v>1666</v>
      </c>
      <c r="B186" s="30">
        <v>60.98</v>
      </c>
      <c r="C186" s="30">
        <v>200.957</v>
      </c>
      <c r="D186" s="30">
        <v>2.58</v>
      </c>
      <c r="M186" s="43">
        <f t="shared" si="20"/>
        <v>0.841103448275862</v>
      </c>
      <c r="N186" s="43">
        <f t="shared" si="21"/>
        <v>2.7718206896551725</v>
      </c>
      <c r="O186" s="39">
        <f t="shared" si="22"/>
        <v>1.070539419087137</v>
      </c>
      <c r="P186" s="39">
        <f t="shared" si="23"/>
        <v>0</v>
      </c>
      <c r="Q186" s="43">
        <f t="shared" si="24"/>
        <v>0</v>
      </c>
      <c r="R186" s="43">
        <f t="shared" si="25"/>
        <v>0</v>
      </c>
      <c r="S186" s="39">
        <f t="shared" si="26"/>
        <v>0</v>
      </c>
      <c r="T186" s="39">
        <f t="shared" si="27"/>
        <v>0</v>
      </c>
      <c r="U186" s="39">
        <f t="shared" si="28"/>
        <v>0</v>
      </c>
      <c r="V186" s="43">
        <f t="shared" si="29"/>
        <v>0</v>
      </c>
    </row>
    <row r="187" spans="1:22" ht="15.75">
      <c r="A187" s="29">
        <v>1667</v>
      </c>
      <c r="C187" s="30">
        <v>182.709</v>
      </c>
      <c r="D187" s="30">
        <v>3.103</v>
      </c>
      <c r="M187" s="43">
        <f t="shared" si="20"/>
        <v>0</v>
      </c>
      <c r="N187" s="43">
        <f t="shared" si="21"/>
        <v>2.5201241379310346</v>
      </c>
      <c r="O187" s="39">
        <f t="shared" si="22"/>
        <v>1.287551867219917</v>
      </c>
      <c r="P187" s="39">
        <f t="shared" si="23"/>
        <v>0</v>
      </c>
      <c r="Q187" s="43">
        <f t="shared" si="24"/>
        <v>0</v>
      </c>
      <c r="R187" s="43">
        <f t="shared" si="25"/>
        <v>0</v>
      </c>
      <c r="S187" s="39">
        <f t="shared" si="26"/>
        <v>0</v>
      </c>
      <c r="T187" s="39">
        <f t="shared" si="27"/>
        <v>0</v>
      </c>
      <c r="U187" s="39">
        <f t="shared" si="28"/>
        <v>0</v>
      </c>
      <c r="V187" s="43">
        <f t="shared" si="29"/>
        <v>0</v>
      </c>
    </row>
    <row r="188" spans="1:22" ht="15.75">
      <c r="A188" s="29">
        <v>1668</v>
      </c>
      <c r="B188" s="30">
        <v>71.398</v>
      </c>
      <c r="C188" s="30">
        <v>179.755</v>
      </c>
      <c r="D188" s="30">
        <v>1.804</v>
      </c>
      <c r="M188" s="43">
        <f t="shared" si="20"/>
        <v>0.9847999999999999</v>
      </c>
      <c r="N188" s="43">
        <f t="shared" si="21"/>
        <v>2.4793793103448274</v>
      </c>
      <c r="O188" s="39">
        <f t="shared" si="22"/>
        <v>0.7485477178423237</v>
      </c>
      <c r="P188" s="39">
        <f t="shared" si="23"/>
        <v>0</v>
      </c>
      <c r="Q188" s="43">
        <f t="shared" si="24"/>
        <v>0</v>
      </c>
      <c r="R188" s="43">
        <f t="shared" si="25"/>
        <v>0</v>
      </c>
      <c r="S188" s="39">
        <f t="shared" si="26"/>
        <v>0</v>
      </c>
      <c r="T188" s="39">
        <f t="shared" si="27"/>
        <v>0</v>
      </c>
      <c r="U188" s="39">
        <f t="shared" si="28"/>
        <v>0</v>
      </c>
      <c r="V188" s="43">
        <f t="shared" si="29"/>
        <v>0</v>
      </c>
    </row>
    <row r="189" spans="1:22" ht="15.75">
      <c r="A189" s="29">
        <v>1669</v>
      </c>
      <c r="B189" s="30">
        <v>81.593</v>
      </c>
      <c r="C189" s="30">
        <v>163.267</v>
      </c>
      <c r="D189" s="30">
        <v>1.014</v>
      </c>
      <c r="M189" s="43">
        <f t="shared" si="20"/>
        <v>1.1254206896551724</v>
      </c>
      <c r="N189" s="43">
        <f t="shared" si="21"/>
        <v>2.251958620689655</v>
      </c>
      <c r="O189" s="39">
        <f t="shared" si="22"/>
        <v>0.420746887966805</v>
      </c>
      <c r="P189" s="39">
        <f t="shared" si="23"/>
        <v>0</v>
      </c>
      <c r="Q189" s="43">
        <f t="shared" si="24"/>
        <v>0</v>
      </c>
      <c r="R189" s="43">
        <f t="shared" si="25"/>
        <v>0</v>
      </c>
      <c r="S189" s="39">
        <f t="shared" si="26"/>
        <v>0</v>
      </c>
      <c r="T189" s="39">
        <f t="shared" si="27"/>
        <v>0</v>
      </c>
      <c r="U189" s="39">
        <f t="shared" si="28"/>
        <v>0</v>
      </c>
      <c r="V189" s="43">
        <f t="shared" si="29"/>
        <v>0</v>
      </c>
    </row>
    <row r="190" spans="1:22" ht="15.75">
      <c r="A190" s="29">
        <v>1670</v>
      </c>
      <c r="C190" s="30">
        <v>190.43</v>
      </c>
      <c r="D190" s="30">
        <v>0.795</v>
      </c>
      <c r="M190" s="43">
        <f t="shared" si="20"/>
        <v>0</v>
      </c>
      <c r="N190" s="43">
        <f t="shared" si="21"/>
        <v>2.6266206896551725</v>
      </c>
      <c r="O190" s="39">
        <f t="shared" si="22"/>
        <v>0.32987551867219916</v>
      </c>
      <c r="P190" s="39">
        <f t="shared" si="23"/>
        <v>0</v>
      </c>
      <c r="Q190" s="43">
        <f t="shared" si="24"/>
        <v>0</v>
      </c>
      <c r="R190" s="43">
        <f t="shared" si="25"/>
        <v>0</v>
      </c>
      <c r="S190" s="39">
        <f t="shared" si="26"/>
        <v>0</v>
      </c>
      <c r="T190" s="39">
        <f t="shared" si="27"/>
        <v>0</v>
      </c>
      <c r="U190" s="39">
        <f t="shared" si="28"/>
        <v>0</v>
      </c>
      <c r="V190" s="43">
        <f t="shared" si="29"/>
        <v>0</v>
      </c>
    </row>
    <row r="191" spans="1:22" ht="15.75">
      <c r="A191" s="29">
        <v>1671</v>
      </c>
      <c r="B191" s="30">
        <v>134.68</v>
      </c>
      <c r="C191" s="30">
        <v>159.348</v>
      </c>
      <c r="D191" s="30">
        <v>1.222</v>
      </c>
      <c r="M191" s="43">
        <f t="shared" si="20"/>
        <v>1.8576551724137933</v>
      </c>
      <c r="N191" s="43">
        <f t="shared" si="21"/>
        <v>2.1979034482758624</v>
      </c>
      <c r="O191" s="39">
        <f t="shared" si="22"/>
        <v>0.5070539419087137</v>
      </c>
      <c r="P191" s="39">
        <f t="shared" si="23"/>
        <v>0</v>
      </c>
      <c r="Q191" s="43">
        <f t="shared" si="24"/>
        <v>0</v>
      </c>
      <c r="R191" s="43">
        <f t="shared" si="25"/>
        <v>0</v>
      </c>
      <c r="S191" s="39">
        <f t="shared" si="26"/>
        <v>0</v>
      </c>
      <c r="T191" s="39">
        <f t="shared" si="27"/>
        <v>0</v>
      </c>
      <c r="U191" s="39">
        <f t="shared" si="28"/>
        <v>0</v>
      </c>
      <c r="V191" s="43">
        <f t="shared" si="29"/>
        <v>0</v>
      </c>
    </row>
    <row r="192" spans="1:22" ht="15.75">
      <c r="A192" s="29">
        <v>1672</v>
      </c>
      <c r="C192" s="30">
        <v>127.838</v>
      </c>
      <c r="D192" s="30">
        <v>2.477</v>
      </c>
      <c r="M192" s="43">
        <f t="shared" si="20"/>
        <v>0</v>
      </c>
      <c r="N192" s="43">
        <f t="shared" si="21"/>
        <v>1.7632827586206896</v>
      </c>
      <c r="O192" s="39">
        <f t="shared" si="22"/>
        <v>1.0278008298755186</v>
      </c>
      <c r="P192" s="39">
        <f t="shared" si="23"/>
        <v>0</v>
      </c>
      <c r="Q192" s="43">
        <f t="shared" si="24"/>
        <v>0</v>
      </c>
      <c r="R192" s="43">
        <f t="shared" si="25"/>
        <v>0</v>
      </c>
      <c r="S192" s="39">
        <f t="shared" si="26"/>
        <v>0</v>
      </c>
      <c r="T192" s="39">
        <f t="shared" si="27"/>
        <v>0</v>
      </c>
      <c r="U192" s="39">
        <f t="shared" si="28"/>
        <v>0</v>
      </c>
      <c r="V192" s="43">
        <f t="shared" si="29"/>
        <v>0</v>
      </c>
    </row>
    <row r="193" spans="1:22" ht="15.75">
      <c r="A193" s="29">
        <v>1673</v>
      </c>
      <c r="M193" s="43">
        <f t="shared" si="20"/>
        <v>0</v>
      </c>
      <c r="N193" s="43">
        <f t="shared" si="21"/>
        <v>0</v>
      </c>
      <c r="O193" s="39">
        <f t="shared" si="22"/>
        <v>0</v>
      </c>
      <c r="P193" s="39">
        <f t="shared" si="23"/>
        <v>0</v>
      </c>
      <c r="Q193" s="43">
        <f t="shared" si="24"/>
        <v>0</v>
      </c>
      <c r="R193" s="43">
        <f t="shared" si="25"/>
        <v>0</v>
      </c>
      <c r="S193" s="39">
        <f t="shared" si="26"/>
        <v>0</v>
      </c>
      <c r="T193" s="39">
        <f t="shared" si="27"/>
        <v>0</v>
      </c>
      <c r="U193" s="39">
        <f t="shared" si="28"/>
        <v>0</v>
      </c>
      <c r="V193" s="43">
        <f t="shared" si="29"/>
        <v>0</v>
      </c>
    </row>
    <row r="194" spans="1:22" ht="15.75">
      <c r="A194" s="29">
        <v>1674</v>
      </c>
      <c r="B194" s="30">
        <v>50.563</v>
      </c>
      <c r="C194" s="30">
        <v>158.778</v>
      </c>
      <c r="D194" s="30">
        <v>2.541</v>
      </c>
      <c r="M194" s="43">
        <f t="shared" si="20"/>
        <v>0.6974206896551725</v>
      </c>
      <c r="N194" s="43">
        <f t="shared" si="21"/>
        <v>2.190041379310345</v>
      </c>
      <c r="O194" s="39">
        <f t="shared" si="22"/>
        <v>1.0543568464730289</v>
      </c>
      <c r="P194" s="39">
        <f t="shared" si="23"/>
        <v>0</v>
      </c>
      <c r="Q194" s="43">
        <f t="shared" si="24"/>
        <v>0</v>
      </c>
      <c r="R194" s="43">
        <f t="shared" si="25"/>
        <v>0</v>
      </c>
      <c r="S194" s="39">
        <f t="shared" si="26"/>
        <v>0</v>
      </c>
      <c r="T194" s="39">
        <f t="shared" si="27"/>
        <v>0</v>
      </c>
      <c r="U194" s="39">
        <f t="shared" si="28"/>
        <v>0</v>
      </c>
      <c r="V194" s="43">
        <f t="shared" si="29"/>
        <v>0</v>
      </c>
    </row>
    <row r="195" spans="1:22" ht="15.75">
      <c r="A195" s="29">
        <v>1675</v>
      </c>
      <c r="C195" s="30">
        <v>176.755</v>
      </c>
      <c r="D195" s="30">
        <v>3.157</v>
      </c>
      <c r="M195" s="43">
        <f t="shared" si="20"/>
        <v>0</v>
      </c>
      <c r="N195" s="43">
        <f t="shared" si="21"/>
        <v>2.4379999999999997</v>
      </c>
      <c r="O195" s="39">
        <f t="shared" si="22"/>
        <v>1.3099585062240664</v>
      </c>
      <c r="P195" s="39">
        <f t="shared" si="23"/>
        <v>0</v>
      </c>
      <c r="Q195" s="43">
        <f t="shared" si="24"/>
        <v>0</v>
      </c>
      <c r="R195" s="43">
        <f t="shared" si="25"/>
        <v>0</v>
      </c>
      <c r="S195" s="39">
        <f t="shared" si="26"/>
        <v>0</v>
      </c>
      <c r="T195" s="39">
        <f t="shared" si="27"/>
        <v>0</v>
      </c>
      <c r="U195" s="39">
        <f t="shared" si="28"/>
        <v>0</v>
      </c>
      <c r="V195" s="43">
        <f t="shared" si="29"/>
        <v>0</v>
      </c>
    </row>
    <row r="196" spans="1:22" ht="15.75">
      <c r="A196" s="29">
        <v>1676</v>
      </c>
      <c r="B196" s="30">
        <v>85.933</v>
      </c>
      <c r="C196" s="30">
        <v>214.486</v>
      </c>
      <c r="D196" s="30">
        <v>3.287</v>
      </c>
      <c r="M196" s="43">
        <f t="shared" si="20"/>
        <v>1.1852827586206898</v>
      </c>
      <c r="N196" s="43">
        <f t="shared" si="21"/>
        <v>2.9584275862068963</v>
      </c>
      <c r="O196" s="39">
        <f t="shared" si="22"/>
        <v>1.3639004149377592</v>
      </c>
      <c r="P196" s="39">
        <f t="shared" si="23"/>
        <v>0</v>
      </c>
      <c r="Q196" s="43">
        <f t="shared" si="24"/>
        <v>0</v>
      </c>
      <c r="R196" s="43">
        <f t="shared" si="25"/>
        <v>0</v>
      </c>
      <c r="S196" s="39">
        <f t="shared" si="26"/>
        <v>0</v>
      </c>
      <c r="T196" s="39">
        <f t="shared" si="27"/>
        <v>0</v>
      </c>
      <c r="U196" s="39">
        <f t="shared" si="28"/>
        <v>0</v>
      </c>
      <c r="V196" s="43">
        <f t="shared" si="29"/>
        <v>0</v>
      </c>
    </row>
    <row r="197" spans="1:22" ht="15.75">
      <c r="A197" s="29">
        <v>1677</v>
      </c>
      <c r="B197" s="30">
        <v>107.239</v>
      </c>
      <c r="C197" s="30">
        <v>184.36</v>
      </c>
      <c r="D197" s="30">
        <v>3.443</v>
      </c>
      <c r="M197" s="43">
        <f t="shared" si="20"/>
        <v>1.4791586206896552</v>
      </c>
      <c r="N197" s="43">
        <f t="shared" si="21"/>
        <v>2.542896551724138</v>
      </c>
      <c r="O197" s="39">
        <f t="shared" si="22"/>
        <v>1.428630705394191</v>
      </c>
      <c r="P197" s="39">
        <f t="shared" si="23"/>
        <v>0</v>
      </c>
      <c r="Q197" s="43">
        <f t="shared" si="24"/>
        <v>0</v>
      </c>
      <c r="R197" s="43">
        <f t="shared" si="25"/>
        <v>0</v>
      </c>
      <c r="S197" s="39">
        <f t="shared" si="26"/>
        <v>0</v>
      </c>
      <c r="T197" s="39">
        <f t="shared" si="27"/>
        <v>0</v>
      </c>
      <c r="U197" s="39">
        <f t="shared" si="28"/>
        <v>0</v>
      </c>
      <c r="V197" s="43">
        <f t="shared" si="29"/>
        <v>0</v>
      </c>
    </row>
    <row r="198" spans="1:22" ht="15.75">
      <c r="A198" s="29">
        <v>1678</v>
      </c>
      <c r="C198" s="30">
        <v>173.339</v>
      </c>
      <c r="D198" s="30">
        <v>2.132</v>
      </c>
      <c r="M198" s="43">
        <f t="shared" si="20"/>
        <v>0</v>
      </c>
      <c r="N198" s="43">
        <f t="shared" si="21"/>
        <v>2.3908827586206898</v>
      </c>
      <c r="O198" s="39">
        <f t="shared" si="22"/>
        <v>0.8846473029045643</v>
      </c>
      <c r="P198" s="39">
        <f t="shared" si="23"/>
        <v>0</v>
      </c>
      <c r="Q198" s="43">
        <f t="shared" si="24"/>
        <v>0</v>
      </c>
      <c r="R198" s="43">
        <f t="shared" si="25"/>
        <v>0</v>
      </c>
      <c r="S198" s="39">
        <f t="shared" si="26"/>
        <v>0</v>
      </c>
      <c r="T198" s="39">
        <f t="shared" si="27"/>
        <v>0</v>
      </c>
      <c r="U198" s="39">
        <f t="shared" si="28"/>
        <v>0</v>
      </c>
      <c r="V198" s="43">
        <f t="shared" si="29"/>
        <v>0</v>
      </c>
    </row>
    <row r="199" spans="1:22" ht="15.75">
      <c r="A199" s="29">
        <v>1679</v>
      </c>
      <c r="M199" s="43">
        <f t="shared" si="20"/>
        <v>0</v>
      </c>
      <c r="N199" s="43">
        <f t="shared" si="21"/>
        <v>0</v>
      </c>
      <c r="O199" s="39">
        <f t="shared" si="22"/>
        <v>0</v>
      </c>
      <c r="P199" s="39">
        <f t="shared" si="23"/>
        <v>0</v>
      </c>
      <c r="Q199" s="43">
        <f t="shared" si="24"/>
        <v>0</v>
      </c>
      <c r="R199" s="43">
        <f t="shared" si="25"/>
        <v>0</v>
      </c>
      <c r="S199" s="39">
        <f t="shared" si="26"/>
        <v>0</v>
      </c>
      <c r="T199" s="39">
        <f t="shared" si="27"/>
        <v>0</v>
      </c>
      <c r="U199" s="39">
        <f t="shared" si="28"/>
        <v>0</v>
      </c>
      <c r="V199" s="43">
        <f t="shared" si="29"/>
        <v>0</v>
      </c>
    </row>
    <row r="200" spans="1:22" ht="15.75">
      <c r="A200" s="29">
        <v>1680</v>
      </c>
      <c r="B200" s="30">
        <v>93.135</v>
      </c>
      <c r="C200" s="30">
        <v>161.107</v>
      </c>
      <c r="D200" s="30">
        <v>1.655</v>
      </c>
      <c r="M200" s="43">
        <f t="shared" si="20"/>
        <v>1.2846206896551724</v>
      </c>
      <c r="N200" s="43">
        <f t="shared" si="21"/>
        <v>2.2221655172413795</v>
      </c>
      <c r="O200" s="39">
        <f t="shared" si="22"/>
        <v>0.6867219917012448</v>
      </c>
      <c r="P200" s="39">
        <f t="shared" si="23"/>
        <v>0</v>
      </c>
      <c r="Q200" s="43">
        <f t="shared" si="24"/>
        <v>0</v>
      </c>
      <c r="R200" s="43">
        <f t="shared" si="25"/>
        <v>0</v>
      </c>
      <c r="S200" s="39">
        <f t="shared" si="26"/>
        <v>0</v>
      </c>
      <c r="T200" s="39">
        <f t="shared" si="27"/>
        <v>0</v>
      </c>
      <c r="U200" s="39">
        <f t="shared" si="28"/>
        <v>0</v>
      </c>
      <c r="V200" s="43">
        <f t="shared" si="29"/>
        <v>0</v>
      </c>
    </row>
    <row r="201" spans="1:22" ht="15.75">
      <c r="A201" s="29">
        <v>1681</v>
      </c>
      <c r="M201" s="43">
        <f t="shared" si="20"/>
        <v>0</v>
      </c>
      <c r="N201" s="43">
        <f t="shared" si="21"/>
        <v>0</v>
      </c>
      <c r="O201" s="39">
        <f t="shared" si="22"/>
        <v>0</v>
      </c>
      <c r="P201" s="39">
        <f t="shared" si="23"/>
        <v>0</v>
      </c>
      <c r="Q201" s="43">
        <f t="shared" si="24"/>
        <v>0</v>
      </c>
      <c r="R201" s="43">
        <f t="shared" si="25"/>
        <v>0</v>
      </c>
      <c r="S201" s="39">
        <f t="shared" si="26"/>
        <v>0</v>
      </c>
      <c r="T201" s="39">
        <f t="shared" si="27"/>
        <v>0</v>
      </c>
      <c r="U201" s="39">
        <f t="shared" si="28"/>
        <v>0</v>
      </c>
      <c r="V201" s="43">
        <f t="shared" si="29"/>
        <v>0</v>
      </c>
    </row>
    <row r="202" spans="1:22" ht="15.75">
      <c r="A202" s="29">
        <v>1682</v>
      </c>
      <c r="B202" s="30">
        <v>66.778</v>
      </c>
      <c r="C202" s="30">
        <v>155.112</v>
      </c>
      <c r="M202" s="43">
        <f aca="true" t="shared" si="30" ref="M202:M265">+B202/72.5</f>
        <v>0.9210758620689656</v>
      </c>
      <c r="N202" s="43">
        <f aca="true" t="shared" si="31" ref="N202:N265">+C202/72.5</f>
        <v>2.1394758620689656</v>
      </c>
      <c r="O202" s="39">
        <f aca="true" t="shared" si="32" ref="O202:O265">+D202/2.41</f>
        <v>0</v>
      </c>
      <c r="P202" s="39">
        <f aca="true" t="shared" si="33" ref="P202:P265">+E202/2.41</f>
        <v>0</v>
      </c>
      <c r="Q202" s="43">
        <f aca="true" t="shared" si="34" ref="Q202:Q265">+F202/72.5</f>
        <v>0</v>
      </c>
      <c r="R202" s="43">
        <f aca="true" t="shared" si="35" ref="R202:R265">+G202/72.5</f>
        <v>0</v>
      </c>
      <c r="S202" s="39">
        <f aca="true" t="shared" si="36" ref="S202:S265">+H202/2.41</f>
        <v>0</v>
      </c>
      <c r="T202" s="39">
        <f aca="true" t="shared" si="37" ref="T202:T265">+I202/2.41</f>
        <v>0</v>
      </c>
      <c r="U202" s="39">
        <f aca="true" t="shared" si="38" ref="U202:U265">+J202/2.41</f>
        <v>0</v>
      </c>
      <c r="V202" s="43">
        <f aca="true" t="shared" si="39" ref="V202:V265">+K202/72.5</f>
        <v>0</v>
      </c>
    </row>
    <row r="203" spans="1:22" ht="15.75">
      <c r="A203" s="29">
        <v>1683</v>
      </c>
      <c r="B203" s="30">
        <v>26.194</v>
      </c>
      <c r="D203" s="30">
        <v>1.662</v>
      </c>
      <c r="E203" s="30">
        <v>2.44</v>
      </c>
      <c r="F203" s="30">
        <v>36.024</v>
      </c>
      <c r="H203" s="30">
        <v>1.201</v>
      </c>
      <c r="M203" s="43">
        <f t="shared" si="30"/>
        <v>0.36129655172413794</v>
      </c>
      <c r="N203" s="43">
        <f t="shared" si="31"/>
        <v>0</v>
      </c>
      <c r="O203" s="39">
        <f t="shared" si="32"/>
        <v>0.6896265560165974</v>
      </c>
      <c r="P203" s="39">
        <f t="shared" si="33"/>
        <v>1.012448132780083</v>
      </c>
      <c r="Q203" s="43">
        <f t="shared" si="34"/>
        <v>0.49688275862068965</v>
      </c>
      <c r="R203" s="43">
        <f t="shared" si="35"/>
        <v>0</v>
      </c>
      <c r="S203" s="39">
        <f t="shared" si="36"/>
        <v>0.4983402489626556</v>
      </c>
      <c r="T203" s="39">
        <f t="shared" si="37"/>
        <v>0</v>
      </c>
      <c r="U203" s="39">
        <f t="shared" si="38"/>
        <v>0</v>
      </c>
      <c r="V203" s="43">
        <f t="shared" si="39"/>
        <v>0</v>
      </c>
    </row>
    <row r="204" spans="1:22" ht="15.75">
      <c r="A204" s="29">
        <v>1684</v>
      </c>
      <c r="D204" s="30">
        <v>3.229</v>
      </c>
      <c r="M204" s="43">
        <f t="shared" si="30"/>
        <v>0</v>
      </c>
      <c r="N204" s="43">
        <f t="shared" si="31"/>
        <v>0</v>
      </c>
      <c r="O204" s="39">
        <f t="shared" si="32"/>
        <v>1.3398340248962655</v>
      </c>
      <c r="P204" s="39">
        <f t="shared" si="33"/>
        <v>0</v>
      </c>
      <c r="Q204" s="43">
        <f t="shared" si="34"/>
        <v>0</v>
      </c>
      <c r="R204" s="43">
        <f t="shared" si="35"/>
        <v>0</v>
      </c>
      <c r="S204" s="39">
        <f t="shared" si="36"/>
        <v>0</v>
      </c>
      <c r="T204" s="39">
        <f t="shared" si="37"/>
        <v>0</v>
      </c>
      <c r="U204" s="39">
        <f t="shared" si="38"/>
        <v>0</v>
      </c>
      <c r="V204" s="43">
        <f t="shared" si="39"/>
        <v>0</v>
      </c>
    </row>
    <row r="205" spans="1:22" ht="15.75">
      <c r="A205" s="29">
        <v>1685</v>
      </c>
      <c r="B205" s="30">
        <v>106.162</v>
      </c>
      <c r="C205" s="30">
        <v>161.356</v>
      </c>
      <c r="D205" s="30">
        <v>3.524</v>
      </c>
      <c r="E205" s="30">
        <v>2.867</v>
      </c>
      <c r="F205" s="30">
        <v>70.756</v>
      </c>
      <c r="H205" s="30">
        <v>2.79</v>
      </c>
      <c r="M205" s="43">
        <f t="shared" si="30"/>
        <v>1.4643034482758621</v>
      </c>
      <c r="N205" s="43">
        <f t="shared" si="31"/>
        <v>2.2256</v>
      </c>
      <c r="O205" s="39">
        <f t="shared" si="32"/>
        <v>1.4622406639004148</v>
      </c>
      <c r="P205" s="39">
        <f t="shared" si="33"/>
        <v>1.1896265560165975</v>
      </c>
      <c r="Q205" s="43">
        <f t="shared" si="34"/>
        <v>0.9759448275862069</v>
      </c>
      <c r="R205" s="43">
        <f t="shared" si="35"/>
        <v>0</v>
      </c>
      <c r="S205" s="39">
        <f t="shared" si="36"/>
        <v>1.1576763485477177</v>
      </c>
      <c r="T205" s="39">
        <f t="shared" si="37"/>
        <v>0</v>
      </c>
      <c r="U205" s="39">
        <f t="shared" si="38"/>
        <v>0</v>
      </c>
      <c r="V205" s="43">
        <f t="shared" si="39"/>
        <v>0</v>
      </c>
    </row>
    <row r="206" spans="1:22" ht="15.75">
      <c r="A206" s="29">
        <v>1686</v>
      </c>
      <c r="B206" s="30">
        <v>76.473</v>
      </c>
      <c r="C206" s="30">
        <v>176.661</v>
      </c>
      <c r="D206" s="30">
        <v>3.458</v>
      </c>
      <c r="H206" s="30">
        <v>2.161</v>
      </c>
      <c r="M206" s="43">
        <f t="shared" si="30"/>
        <v>1.0548</v>
      </c>
      <c r="N206" s="43">
        <f t="shared" si="31"/>
        <v>2.4367034482758623</v>
      </c>
      <c r="O206" s="39">
        <f t="shared" si="32"/>
        <v>1.4348547717842324</v>
      </c>
      <c r="P206" s="39">
        <f t="shared" si="33"/>
        <v>0</v>
      </c>
      <c r="Q206" s="43">
        <f t="shared" si="34"/>
        <v>0</v>
      </c>
      <c r="R206" s="43">
        <f t="shared" si="35"/>
        <v>0</v>
      </c>
      <c r="S206" s="39">
        <f t="shared" si="36"/>
        <v>0.8966804979253111</v>
      </c>
      <c r="T206" s="39">
        <f t="shared" si="37"/>
        <v>0</v>
      </c>
      <c r="U206" s="39">
        <f t="shared" si="38"/>
        <v>0</v>
      </c>
      <c r="V206" s="43">
        <f t="shared" si="39"/>
        <v>0</v>
      </c>
    </row>
    <row r="207" spans="1:22" ht="15.75">
      <c r="A207" s="29">
        <v>1687</v>
      </c>
      <c r="C207" s="30">
        <v>108.072</v>
      </c>
      <c r="D207" s="30">
        <v>3.409</v>
      </c>
      <c r="G207" s="30">
        <v>72.048</v>
      </c>
      <c r="M207" s="43">
        <f t="shared" si="30"/>
        <v>0</v>
      </c>
      <c r="N207" s="43">
        <f t="shared" si="31"/>
        <v>1.490648275862069</v>
      </c>
      <c r="O207" s="39">
        <f t="shared" si="32"/>
        <v>1.4145228215767633</v>
      </c>
      <c r="P207" s="39">
        <f t="shared" si="33"/>
        <v>0</v>
      </c>
      <c r="Q207" s="43">
        <f t="shared" si="34"/>
        <v>0</v>
      </c>
      <c r="R207" s="43">
        <f t="shared" si="35"/>
        <v>0.9937655172413793</v>
      </c>
      <c r="S207" s="39">
        <f t="shared" si="36"/>
        <v>0</v>
      </c>
      <c r="T207" s="39">
        <f t="shared" si="37"/>
        <v>0</v>
      </c>
      <c r="U207" s="39">
        <f t="shared" si="38"/>
        <v>0</v>
      </c>
      <c r="V207" s="43">
        <f t="shared" si="39"/>
        <v>0</v>
      </c>
    </row>
    <row r="208" spans="1:22" ht="15.75">
      <c r="A208" s="29">
        <v>1688</v>
      </c>
      <c r="B208" s="30">
        <v>72.048</v>
      </c>
      <c r="D208" s="30">
        <v>1.855</v>
      </c>
      <c r="F208" s="30">
        <v>23.415</v>
      </c>
      <c r="H208" s="30">
        <v>1.44</v>
      </c>
      <c r="M208" s="43">
        <f t="shared" si="30"/>
        <v>0.9937655172413793</v>
      </c>
      <c r="N208" s="43">
        <f t="shared" si="31"/>
        <v>0</v>
      </c>
      <c r="O208" s="39">
        <f t="shared" si="32"/>
        <v>0.7697095435684647</v>
      </c>
      <c r="P208" s="39">
        <f t="shared" si="33"/>
        <v>0</v>
      </c>
      <c r="Q208" s="43">
        <f t="shared" si="34"/>
        <v>0.3229655172413793</v>
      </c>
      <c r="R208" s="43">
        <f t="shared" si="35"/>
        <v>0</v>
      </c>
      <c r="S208" s="39">
        <f t="shared" si="36"/>
        <v>0.5975103734439834</v>
      </c>
      <c r="T208" s="39">
        <f t="shared" si="37"/>
        <v>0</v>
      </c>
      <c r="U208" s="39">
        <f t="shared" si="38"/>
        <v>0</v>
      </c>
      <c r="V208" s="43">
        <f t="shared" si="39"/>
        <v>0</v>
      </c>
    </row>
    <row r="209" spans="1:22" ht="15.75">
      <c r="A209" s="29">
        <v>1689</v>
      </c>
      <c r="C209" s="30">
        <v>183.704</v>
      </c>
      <c r="D209" s="30">
        <v>2.959</v>
      </c>
      <c r="F209" s="30">
        <v>27.018</v>
      </c>
      <c r="H209" s="30">
        <v>1.08</v>
      </c>
      <c r="M209" s="43">
        <f t="shared" si="30"/>
        <v>0</v>
      </c>
      <c r="N209" s="43">
        <f t="shared" si="31"/>
        <v>2.533848275862069</v>
      </c>
      <c r="O209" s="39">
        <f t="shared" si="32"/>
        <v>1.2278008298755185</v>
      </c>
      <c r="P209" s="39">
        <f t="shared" si="33"/>
        <v>0</v>
      </c>
      <c r="Q209" s="43">
        <f t="shared" si="34"/>
        <v>0.37266206896551723</v>
      </c>
      <c r="R209" s="43">
        <f t="shared" si="35"/>
        <v>0</v>
      </c>
      <c r="S209" s="39">
        <f t="shared" si="36"/>
        <v>0.44813278008298757</v>
      </c>
      <c r="T209" s="39">
        <f t="shared" si="37"/>
        <v>0</v>
      </c>
      <c r="U209" s="39">
        <f t="shared" si="38"/>
        <v>0</v>
      </c>
      <c r="V209" s="43">
        <f t="shared" si="39"/>
        <v>0</v>
      </c>
    </row>
    <row r="210" spans="1:22" ht="15.75">
      <c r="A210" s="29">
        <v>1690</v>
      </c>
      <c r="M210" s="43">
        <f t="shared" si="30"/>
        <v>0</v>
      </c>
      <c r="N210" s="43">
        <f t="shared" si="31"/>
        <v>0</v>
      </c>
      <c r="O210" s="39">
        <f t="shared" si="32"/>
        <v>0</v>
      </c>
      <c r="P210" s="39">
        <f t="shared" si="33"/>
        <v>0</v>
      </c>
      <c r="Q210" s="43">
        <f t="shared" si="34"/>
        <v>0</v>
      </c>
      <c r="R210" s="43">
        <f t="shared" si="35"/>
        <v>0</v>
      </c>
      <c r="S210" s="39">
        <f t="shared" si="36"/>
        <v>0</v>
      </c>
      <c r="T210" s="39">
        <f t="shared" si="37"/>
        <v>0</v>
      </c>
      <c r="U210" s="39">
        <f t="shared" si="38"/>
        <v>0</v>
      </c>
      <c r="V210" s="43">
        <f t="shared" si="39"/>
        <v>0</v>
      </c>
    </row>
    <row r="211" spans="1:22" ht="15.75">
      <c r="A211" s="29">
        <v>1691</v>
      </c>
      <c r="B211" s="30">
        <v>84.049</v>
      </c>
      <c r="C211" s="30">
        <v>190.512</v>
      </c>
      <c r="D211" s="30">
        <v>2.881</v>
      </c>
      <c r="E211" s="30">
        <v>1.44</v>
      </c>
      <c r="F211" s="30">
        <v>27.018</v>
      </c>
      <c r="H211" s="30">
        <v>1.44</v>
      </c>
      <c r="M211" s="43">
        <f t="shared" si="30"/>
        <v>1.159296551724138</v>
      </c>
      <c r="N211" s="43">
        <f t="shared" si="31"/>
        <v>2.627751724137931</v>
      </c>
      <c r="O211" s="39">
        <f t="shared" si="32"/>
        <v>1.1954356846473027</v>
      </c>
      <c r="P211" s="39">
        <f t="shared" si="33"/>
        <v>0.5975103734439834</v>
      </c>
      <c r="Q211" s="43">
        <f t="shared" si="34"/>
        <v>0.37266206896551723</v>
      </c>
      <c r="R211" s="43">
        <f t="shared" si="35"/>
        <v>0</v>
      </c>
      <c r="S211" s="39">
        <f t="shared" si="36"/>
        <v>0.5975103734439834</v>
      </c>
      <c r="T211" s="39">
        <f t="shared" si="37"/>
        <v>0</v>
      </c>
      <c r="U211" s="39">
        <f t="shared" si="38"/>
        <v>0</v>
      </c>
      <c r="V211" s="43">
        <f t="shared" si="39"/>
        <v>0</v>
      </c>
    </row>
    <row r="212" spans="1:22" ht="15.75">
      <c r="A212" s="29">
        <v>1692</v>
      </c>
      <c r="B212" s="30">
        <v>117.018</v>
      </c>
      <c r="C212" s="30">
        <v>173.954</v>
      </c>
      <c r="D212" s="30">
        <v>1.813</v>
      </c>
      <c r="E212" s="30">
        <v>1.5</v>
      </c>
      <c r="M212" s="43">
        <f t="shared" si="30"/>
        <v>1.6140413793103447</v>
      </c>
      <c r="N212" s="43">
        <f t="shared" si="31"/>
        <v>2.3993655172413795</v>
      </c>
      <c r="O212" s="39">
        <f t="shared" si="32"/>
        <v>0.7522821576763484</v>
      </c>
      <c r="P212" s="39">
        <f t="shared" si="33"/>
        <v>0.6224066390041494</v>
      </c>
      <c r="Q212" s="43">
        <f t="shared" si="34"/>
        <v>0</v>
      </c>
      <c r="R212" s="43">
        <f t="shared" si="35"/>
        <v>0</v>
      </c>
      <c r="S212" s="39">
        <f t="shared" si="36"/>
        <v>0</v>
      </c>
      <c r="T212" s="39">
        <f t="shared" si="37"/>
        <v>0</v>
      </c>
      <c r="U212" s="39">
        <f t="shared" si="38"/>
        <v>0</v>
      </c>
      <c r="V212" s="43">
        <f t="shared" si="39"/>
        <v>0</v>
      </c>
    </row>
    <row r="213" spans="1:22" ht="15.75">
      <c r="A213" s="29">
        <v>1693</v>
      </c>
      <c r="B213" s="30">
        <v>65.683</v>
      </c>
      <c r="C213" s="30">
        <v>160.872</v>
      </c>
      <c r="D213" s="30">
        <v>1.58</v>
      </c>
      <c r="E213" s="30">
        <v>1.26</v>
      </c>
      <c r="F213" s="30">
        <v>63.036</v>
      </c>
      <c r="M213" s="43">
        <f t="shared" si="30"/>
        <v>0.9059724137931036</v>
      </c>
      <c r="N213" s="43">
        <f t="shared" si="31"/>
        <v>2.2189241379310345</v>
      </c>
      <c r="O213" s="39">
        <f t="shared" si="32"/>
        <v>0.6556016597510373</v>
      </c>
      <c r="P213" s="39">
        <f t="shared" si="33"/>
        <v>0.5228215767634854</v>
      </c>
      <c r="Q213" s="43">
        <f t="shared" si="34"/>
        <v>0.8694620689655173</v>
      </c>
      <c r="R213" s="43">
        <f t="shared" si="35"/>
        <v>0</v>
      </c>
      <c r="S213" s="39">
        <f t="shared" si="36"/>
        <v>0</v>
      </c>
      <c r="T213" s="39">
        <f t="shared" si="37"/>
        <v>0</v>
      </c>
      <c r="U213" s="39">
        <f t="shared" si="38"/>
        <v>0</v>
      </c>
      <c r="V213" s="43">
        <f t="shared" si="39"/>
        <v>0</v>
      </c>
    </row>
    <row r="214" spans="1:22" ht="15.75">
      <c r="A214" s="29">
        <v>1694</v>
      </c>
      <c r="B214" s="30">
        <v>236.385</v>
      </c>
      <c r="C214" s="30">
        <v>165.28</v>
      </c>
      <c r="D214" s="30">
        <v>3.068</v>
      </c>
      <c r="E214" s="30">
        <v>1.312</v>
      </c>
      <c r="F214" s="30">
        <v>63.036</v>
      </c>
      <c r="M214" s="43">
        <f t="shared" si="30"/>
        <v>3.2604827586206895</v>
      </c>
      <c r="N214" s="43">
        <f t="shared" si="31"/>
        <v>2.2797241379310345</v>
      </c>
      <c r="O214" s="39">
        <f t="shared" si="32"/>
        <v>1.2730290456431534</v>
      </c>
      <c r="P214" s="39">
        <f t="shared" si="33"/>
        <v>0.5443983402489626</v>
      </c>
      <c r="Q214" s="43">
        <f t="shared" si="34"/>
        <v>0.8694620689655173</v>
      </c>
      <c r="R214" s="43">
        <f t="shared" si="35"/>
        <v>0</v>
      </c>
      <c r="S214" s="39">
        <f t="shared" si="36"/>
        <v>0</v>
      </c>
      <c r="T214" s="39">
        <f t="shared" si="37"/>
        <v>0</v>
      </c>
      <c r="U214" s="39">
        <f t="shared" si="38"/>
        <v>0</v>
      </c>
      <c r="V214" s="43">
        <f t="shared" si="39"/>
        <v>0</v>
      </c>
    </row>
    <row r="215" spans="1:22" ht="15.75">
      <c r="A215" s="29">
        <v>1695</v>
      </c>
      <c r="C215" s="30">
        <v>176.931</v>
      </c>
      <c r="D215" s="30">
        <v>3.188</v>
      </c>
      <c r="E215" s="30">
        <v>1.575</v>
      </c>
      <c r="F215" s="30">
        <v>63.036</v>
      </c>
      <c r="M215" s="43">
        <f t="shared" si="30"/>
        <v>0</v>
      </c>
      <c r="N215" s="43">
        <f t="shared" si="31"/>
        <v>2.440427586206897</v>
      </c>
      <c r="O215" s="39">
        <f t="shared" si="32"/>
        <v>1.3228215767634854</v>
      </c>
      <c r="P215" s="39">
        <f t="shared" si="33"/>
        <v>0.6535269709543567</v>
      </c>
      <c r="Q215" s="43">
        <f t="shared" si="34"/>
        <v>0.8694620689655173</v>
      </c>
      <c r="R215" s="43">
        <f t="shared" si="35"/>
        <v>0</v>
      </c>
      <c r="S215" s="39">
        <f t="shared" si="36"/>
        <v>0</v>
      </c>
      <c r="T215" s="39">
        <f t="shared" si="37"/>
        <v>0</v>
      </c>
      <c r="U215" s="39">
        <f t="shared" si="38"/>
        <v>0</v>
      </c>
      <c r="V215" s="43">
        <f t="shared" si="39"/>
        <v>0</v>
      </c>
    </row>
    <row r="216" spans="1:22" ht="15.75">
      <c r="A216" s="29">
        <v>1696</v>
      </c>
      <c r="C216" s="30">
        <v>189.108</v>
      </c>
      <c r="D216" s="30">
        <v>3.84</v>
      </c>
      <c r="E216" s="30">
        <v>1.26</v>
      </c>
      <c r="F216" s="30">
        <v>63.036</v>
      </c>
      <c r="M216" s="43">
        <f t="shared" si="30"/>
        <v>0</v>
      </c>
      <c r="N216" s="43">
        <f t="shared" si="31"/>
        <v>2.6083862068965518</v>
      </c>
      <c r="O216" s="39">
        <f t="shared" si="32"/>
        <v>1.5933609958506223</v>
      </c>
      <c r="P216" s="39">
        <f t="shared" si="33"/>
        <v>0.5228215767634854</v>
      </c>
      <c r="Q216" s="43">
        <f t="shared" si="34"/>
        <v>0.8694620689655173</v>
      </c>
      <c r="R216" s="43">
        <f t="shared" si="35"/>
        <v>0</v>
      </c>
      <c r="S216" s="39">
        <f t="shared" si="36"/>
        <v>0</v>
      </c>
      <c r="T216" s="39">
        <f t="shared" si="37"/>
        <v>0</v>
      </c>
      <c r="U216" s="39">
        <f t="shared" si="38"/>
        <v>0</v>
      </c>
      <c r="V216" s="43">
        <f t="shared" si="39"/>
        <v>0</v>
      </c>
    </row>
    <row r="217" spans="1:22" ht="15.75">
      <c r="A217" s="29">
        <v>1697</v>
      </c>
      <c r="B217" s="30">
        <v>104.556</v>
      </c>
      <c r="C217" s="30">
        <v>219.349</v>
      </c>
      <c r="D217" s="30">
        <v>4.081</v>
      </c>
      <c r="F217" s="30">
        <v>47.277</v>
      </c>
      <c r="H217" s="30">
        <v>1.575</v>
      </c>
      <c r="M217" s="43">
        <f t="shared" si="30"/>
        <v>1.442151724137931</v>
      </c>
      <c r="N217" s="43">
        <f t="shared" si="31"/>
        <v>3.025503448275862</v>
      </c>
      <c r="O217" s="39">
        <f t="shared" si="32"/>
        <v>1.6933609958506224</v>
      </c>
      <c r="P217" s="39">
        <f t="shared" si="33"/>
        <v>0</v>
      </c>
      <c r="Q217" s="43">
        <f t="shared" si="34"/>
        <v>0.6520965517241379</v>
      </c>
      <c r="R217" s="43">
        <f t="shared" si="35"/>
        <v>0</v>
      </c>
      <c r="S217" s="39">
        <f t="shared" si="36"/>
        <v>0.6535269709543567</v>
      </c>
      <c r="T217" s="39">
        <f t="shared" si="37"/>
        <v>0</v>
      </c>
      <c r="U217" s="39">
        <f t="shared" si="38"/>
        <v>0</v>
      </c>
      <c r="V217" s="43">
        <f t="shared" si="39"/>
        <v>0</v>
      </c>
    </row>
    <row r="218" spans="1:22" ht="15.75">
      <c r="A218" s="29">
        <v>1698</v>
      </c>
      <c r="B218" s="30">
        <v>68.556</v>
      </c>
      <c r="C218" s="30">
        <v>195.427</v>
      </c>
      <c r="D218" s="30">
        <v>3.692</v>
      </c>
      <c r="M218" s="43">
        <f t="shared" si="30"/>
        <v>0.9456</v>
      </c>
      <c r="N218" s="43">
        <f t="shared" si="31"/>
        <v>2.6955448275862066</v>
      </c>
      <c r="O218" s="39">
        <f t="shared" si="32"/>
        <v>1.5319502074688796</v>
      </c>
      <c r="P218" s="39">
        <f t="shared" si="33"/>
        <v>0</v>
      </c>
      <c r="Q218" s="43">
        <f t="shared" si="34"/>
        <v>0</v>
      </c>
      <c r="R218" s="43">
        <f t="shared" si="35"/>
        <v>0</v>
      </c>
      <c r="S218" s="39">
        <f t="shared" si="36"/>
        <v>0</v>
      </c>
      <c r="T218" s="39">
        <f t="shared" si="37"/>
        <v>0</v>
      </c>
      <c r="U218" s="39">
        <f t="shared" si="38"/>
        <v>0</v>
      </c>
      <c r="V218" s="43">
        <f t="shared" si="39"/>
        <v>0</v>
      </c>
    </row>
    <row r="219" spans="1:22" ht="15.75">
      <c r="A219" s="29">
        <v>1699</v>
      </c>
      <c r="B219" s="30">
        <v>95.247</v>
      </c>
      <c r="C219" s="30">
        <v>191.913</v>
      </c>
      <c r="D219" s="30">
        <v>3.298</v>
      </c>
      <c r="G219" s="30">
        <v>49.746</v>
      </c>
      <c r="H219" s="30">
        <v>1.891</v>
      </c>
      <c r="K219" s="30">
        <v>283.662</v>
      </c>
      <c r="M219" s="43">
        <f t="shared" si="30"/>
        <v>1.313751724137931</v>
      </c>
      <c r="N219" s="43">
        <f t="shared" si="31"/>
        <v>2.6470758620689656</v>
      </c>
      <c r="O219" s="39">
        <f t="shared" si="32"/>
        <v>1.3684647302904565</v>
      </c>
      <c r="P219" s="39">
        <f t="shared" si="33"/>
        <v>0</v>
      </c>
      <c r="Q219" s="43">
        <f t="shared" si="34"/>
        <v>0</v>
      </c>
      <c r="R219" s="43">
        <f t="shared" si="35"/>
        <v>0.686151724137931</v>
      </c>
      <c r="S219" s="39">
        <f t="shared" si="36"/>
        <v>0.7846473029045643</v>
      </c>
      <c r="T219" s="39">
        <f t="shared" si="37"/>
        <v>0</v>
      </c>
      <c r="U219" s="39">
        <f t="shared" si="38"/>
        <v>0</v>
      </c>
      <c r="V219" s="43">
        <f t="shared" si="39"/>
        <v>3.912579310344827</v>
      </c>
    </row>
    <row r="220" spans="1:22" ht="15.75">
      <c r="A220" s="29">
        <v>1700</v>
      </c>
      <c r="C220" s="30">
        <v>236.385</v>
      </c>
      <c r="D220" s="30">
        <v>3.782</v>
      </c>
      <c r="K220" s="30">
        <v>240.997</v>
      </c>
      <c r="M220" s="43">
        <f t="shared" si="30"/>
        <v>0</v>
      </c>
      <c r="N220" s="43">
        <f t="shared" si="31"/>
        <v>3.2604827586206895</v>
      </c>
      <c r="O220" s="39">
        <f t="shared" si="32"/>
        <v>1.5692946058091286</v>
      </c>
      <c r="P220" s="39">
        <f t="shared" si="33"/>
        <v>0</v>
      </c>
      <c r="Q220" s="43">
        <f t="shared" si="34"/>
        <v>0</v>
      </c>
      <c r="R220" s="43">
        <f t="shared" si="35"/>
        <v>0</v>
      </c>
      <c r="S220" s="39">
        <f t="shared" si="36"/>
        <v>0</v>
      </c>
      <c r="T220" s="39">
        <f t="shared" si="37"/>
        <v>0</v>
      </c>
      <c r="U220" s="39">
        <f t="shared" si="38"/>
        <v>0</v>
      </c>
      <c r="V220" s="43">
        <f t="shared" si="39"/>
        <v>3.3240965517241383</v>
      </c>
    </row>
    <row r="221" spans="1:22" ht="15.75">
      <c r="A221" s="29">
        <v>1701</v>
      </c>
      <c r="B221" s="30">
        <v>62.216</v>
      </c>
      <c r="C221" s="30">
        <v>196.987</v>
      </c>
      <c r="D221" s="30">
        <v>3.561</v>
      </c>
      <c r="K221" s="30">
        <v>252.144</v>
      </c>
      <c r="M221" s="43">
        <f t="shared" si="30"/>
        <v>0.8581517241379311</v>
      </c>
      <c r="N221" s="43">
        <f t="shared" si="31"/>
        <v>2.717062068965517</v>
      </c>
      <c r="O221" s="39">
        <f t="shared" si="32"/>
        <v>1.4775933609958505</v>
      </c>
      <c r="P221" s="39">
        <f t="shared" si="33"/>
        <v>0</v>
      </c>
      <c r="Q221" s="43">
        <f t="shared" si="34"/>
        <v>0</v>
      </c>
      <c r="R221" s="43">
        <f t="shared" si="35"/>
        <v>0</v>
      </c>
      <c r="S221" s="39">
        <f t="shared" si="36"/>
        <v>0</v>
      </c>
      <c r="T221" s="39">
        <f t="shared" si="37"/>
        <v>0</v>
      </c>
      <c r="U221" s="39">
        <f t="shared" si="38"/>
        <v>0</v>
      </c>
      <c r="V221" s="43">
        <f t="shared" si="39"/>
        <v>3.477848275862069</v>
      </c>
    </row>
    <row r="222" spans="1:22" ht="15.75">
      <c r="A222" s="29">
        <v>1702</v>
      </c>
      <c r="C222" s="30">
        <v>139.199</v>
      </c>
      <c r="D222" s="30">
        <v>2.395</v>
      </c>
      <c r="M222" s="43">
        <f t="shared" si="30"/>
        <v>0</v>
      </c>
      <c r="N222" s="43">
        <f t="shared" si="31"/>
        <v>1.9199862068965519</v>
      </c>
      <c r="O222" s="39">
        <f t="shared" si="32"/>
        <v>0.9937759336099584</v>
      </c>
      <c r="P222" s="39">
        <f t="shared" si="33"/>
        <v>0</v>
      </c>
      <c r="Q222" s="43">
        <f t="shared" si="34"/>
        <v>0</v>
      </c>
      <c r="R222" s="43">
        <f t="shared" si="35"/>
        <v>0</v>
      </c>
      <c r="S222" s="39">
        <f t="shared" si="36"/>
        <v>0</v>
      </c>
      <c r="T222" s="39">
        <f t="shared" si="37"/>
        <v>0</v>
      </c>
      <c r="U222" s="39">
        <f t="shared" si="38"/>
        <v>0</v>
      </c>
      <c r="V222" s="43">
        <f t="shared" si="39"/>
        <v>0</v>
      </c>
    </row>
    <row r="223" spans="1:22" ht="15.75">
      <c r="A223" s="29">
        <v>1703</v>
      </c>
      <c r="C223" s="30">
        <v>236.385</v>
      </c>
      <c r="D223" s="30">
        <v>1.796</v>
      </c>
      <c r="M223" s="43">
        <f t="shared" si="30"/>
        <v>0</v>
      </c>
      <c r="N223" s="43">
        <f t="shared" si="31"/>
        <v>3.2604827586206895</v>
      </c>
      <c r="O223" s="39">
        <f t="shared" si="32"/>
        <v>0.7452282157676349</v>
      </c>
      <c r="P223" s="39">
        <f t="shared" si="33"/>
        <v>0</v>
      </c>
      <c r="Q223" s="43">
        <f t="shared" si="34"/>
        <v>0</v>
      </c>
      <c r="R223" s="43">
        <f t="shared" si="35"/>
        <v>0</v>
      </c>
      <c r="S223" s="39">
        <f t="shared" si="36"/>
        <v>0</v>
      </c>
      <c r="T223" s="39">
        <f t="shared" si="37"/>
        <v>0</v>
      </c>
      <c r="U223" s="39">
        <f t="shared" si="38"/>
        <v>0</v>
      </c>
      <c r="V223" s="43">
        <f t="shared" si="39"/>
        <v>0</v>
      </c>
    </row>
    <row r="224" spans="1:22" ht="15.75">
      <c r="A224" s="29">
        <v>1704</v>
      </c>
      <c r="B224" s="30">
        <v>78.826</v>
      </c>
      <c r="C224" s="30">
        <v>165.469</v>
      </c>
      <c r="D224" s="30">
        <v>2.694</v>
      </c>
      <c r="K224" s="30">
        <v>236.385</v>
      </c>
      <c r="M224" s="43">
        <f t="shared" si="30"/>
        <v>1.087255172413793</v>
      </c>
      <c r="N224" s="43">
        <f t="shared" si="31"/>
        <v>2.2823310344827585</v>
      </c>
      <c r="O224" s="39">
        <f t="shared" si="32"/>
        <v>1.117842323651452</v>
      </c>
      <c r="P224" s="39">
        <f t="shared" si="33"/>
        <v>0</v>
      </c>
      <c r="Q224" s="43">
        <f t="shared" si="34"/>
        <v>0</v>
      </c>
      <c r="R224" s="43">
        <f t="shared" si="35"/>
        <v>0</v>
      </c>
      <c r="S224" s="39">
        <f t="shared" si="36"/>
        <v>0</v>
      </c>
      <c r="T224" s="39">
        <f t="shared" si="37"/>
        <v>0</v>
      </c>
      <c r="U224" s="39">
        <f t="shared" si="38"/>
        <v>0</v>
      </c>
      <c r="V224" s="43">
        <f t="shared" si="39"/>
        <v>3.2604827586206895</v>
      </c>
    </row>
    <row r="225" spans="1:22" ht="15.75">
      <c r="A225" s="29">
        <v>1705</v>
      </c>
      <c r="B225" s="30">
        <v>61.68</v>
      </c>
      <c r="C225" s="30">
        <v>159.165</v>
      </c>
      <c r="D225" s="30">
        <v>3.151</v>
      </c>
      <c r="M225" s="43">
        <f t="shared" si="30"/>
        <v>0.8507586206896551</v>
      </c>
      <c r="N225" s="43">
        <f t="shared" si="31"/>
        <v>2.1953793103448276</v>
      </c>
      <c r="O225" s="39">
        <f t="shared" si="32"/>
        <v>1.3074688796680496</v>
      </c>
      <c r="P225" s="39">
        <f t="shared" si="33"/>
        <v>0</v>
      </c>
      <c r="Q225" s="43">
        <f t="shared" si="34"/>
        <v>0</v>
      </c>
      <c r="R225" s="43">
        <f t="shared" si="35"/>
        <v>0</v>
      </c>
      <c r="S225" s="39">
        <f t="shared" si="36"/>
        <v>0</v>
      </c>
      <c r="T225" s="39">
        <f t="shared" si="37"/>
        <v>0</v>
      </c>
      <c r="U225" s="39">
        <f t="shared" si="38"/>
        <v>0</v>
      </c>
      <c r="V225" s="43">
        <f t="shared" si="39"/>
        <v>0</v>
      </c>
    </row>
    <row r="226" spans="1:22" ht="15.75">
      <c r="A226" s="29">
        <v>1706</v>
      </c>
      <c r="B226" s="30">
        <v>76.226</v>
      </c>
      <c r="C226" s="30">
        <v>118.192</v>
      </c>
      <c r="D226" s="30">
        <v>2.363</v>
      </c>
      <c r="K226" s="30">
        <v>204.867</v>
      </c>
      <c r="M226" s="43">
        <f t="shared" si="30"/>
        <v>1.0513931034482757</v>
      </c>
      <c r="N226" s="43">
        <f t="shared" si="31"/>
        <v>1.6302344827586206</v>
      </c>
      <c r="O226" s="39">
        <f t="shared" si="32"/>
        <v>0.9804979253112033</v>
      </c>
      <c r="P226" s="39">
        <f t="shared" si="33"/>
        <v>0</v>
      </c>
      <c r="Q226" s="43">
        <f t="shared" si="34"/>
        <v>0</v>
      </c>
      <c r="R226" s="43">
        <f t="shared" si="35"/>
        <v>0</v>
      </c>
      <c r="S226" s="39">
        <f t="shared" si="36"/>
        <v>0</v>
      </c>
      <c r="T226" s="39">
        <f t="shared" si="37"/>
        <v>0</v>
      </c>
      <c r="U226" s="39">
        <f t="shared" si="38"/>
        <v>0</v>
      </c>
      <c r="V226" s="43">
        <f t="shared" si="39"/>
        <v>2.825751724137931</v>
      </c>
    </row>
    <row r="227" spans="1:22" ht="15.75">
      <c r="A227" s="29">
        <v>1707</v>
      </c>
      <c r="B227" s="30">
        <v>77.707</v>
      </c>
      <c r="D227" s="30">
        <v>2.679</v>
      </c>
      <c r="K227" s="30">
        <v>239.174</v>
      </c>
      <c r="M227" s="43">
        <f t="shared" si="30"/>
        <v>1.0718206896551723</v>
      </c>
      <c r="N227" s="43">
        <f t="shared" si="31"/>
        <v>0</v>
      </c>
      <c r="O227" s="39">
        <f t="shared" si="32"/>
        <v>1.1116182572614106</v>
      </c>
      <c r="P227" s="39">
        <f t="shared" si="33"/>
        <v>0</v>
      </c>
      <c r="Q227" s="43">
        <f t="shared" si="34"/>
        <v>0</v>
      </c>
      <c r="R227" s="43">
        <f t="shared" si="35"/>
        <v>0</v>
      </c>
      <c r="S227" s="39">
        <f t="shared" si="36"/>
        <v>0</v>
      </c>
      <c r="T227" s="39">
        <f t="shared" si="37"/>
        <v>0</v>
      </c>
      <c r="U227" s="39">
        <f t="shared" si="38"/>
        <v>0</v>
      </c>
      <c r="V227" s="43">
        <f t="shared" si="39"/>
        <v>3.298951724137931</v>
      </c>
    </row>
    <row r="228" spans="1:22" ht="15.75">
      <c r="A228" s="29">
        <v>1708</v>
      </c>
      <c r="B228" s="30">
        <v>67.684</v>
      </c>
      <c r="C228" s="30">
        <v>234.178</v>
      </c>
      <c r="D228" s="30">
        <v>2.663</v>
      </c>
      <c r="I228" s="30">
        <v>5.673</v>
      </c>
      <c r="K228" s="30">
        <v>204.867</v>
      </c>
      <c r="M228" s="43">
        <f t="shared" si="30"/>
        <v>0.9335724137931034</v>
      </c>
      <c r="N228" s="43">
        <f t="shared" si="31"/>
        <v>3.230041379310345</v>
      </c>
      <c r="O228" s="39">
        <f t="shared" si="32"/>
        <v>1.104979253112033</v>
      </c>
      <c r="P228" s="39">
        <f t="shared" si="33"/>
        <v>0</v>
      </c>
      <c r="Q228" s="43">
        <f t="shared" si="34"/>
        <v>0</v>
      </c>
      <c r="R228" s="43">
        <f t="shared" si="35"/>
        <v>0</v>
      </c>
      <c r="S228" s="39">
        <f t="shared" si="36"/>
        <v>0</v>
      </c>
      <c r="T228" s="39">
        <f t="shared" si="37"/>
        <v>2.353941908713693</v>
      </c>
      <c r="U228" s="39">
        <f t="shared" si="38"/>
        <v>0</v>
      </c>
      <c r="V228" s="43">
        <f t="shared" si="39"/>
        <v>2.825751724137931</v>
      </c>
    </row>
    <row r="229" spans="1:22" ht="15.75">
      <c r="A229" s="29">
        <v>1709</v>
      </c>
      <c r="B229" s="30">
        <v>62.09</v>
      </c>
      <c r="D229" s="30">
        <v>2.521</v>
      </c>
      <c r="M229" s="43">
        <f t="shared" si="30"/>
        <v>0.8564137931034483</v>
      </c>
      <c r="N229" s="43">
        <f t="shared" si="31"/>
        <v>0</v>
      </c>
      <c r="O229" s="39">
        <f t="shared" si="32"/>
        <v>1.046058091286307</v>
      </c>
      <c r="P229" s="39">
        <f t="shared" si="33"/>
        <v>0</v>
      </c>
      <c r="Q229" s="43">
        <f t="shared" si="34"/>
        <v>0</v>
      </c>
      <c r="R229" s="43">
        <f t="shared" si="35"/>
        <v>0</v>
      </c>
      <c r="S229" s="39">
        <f t="shared" si="36"/>
        <v>0</v>
      </c>
      <c r="T229" s="39">
        <f t="shared" si="37"/>
        <v>0</v>
      </c>
      <c r="U229" s="39">
        <f t="shared" si="38"/>
        <v>0</v>
      </c>
      <c r="V229" s="43">
        <f t="shared" si="39"/>
        <v>0</v>
      </c>
    </row>
    <row r="230" spans="1:22" ht="15.75">
      <c r="A230" s="29">
        <v>1710</v>
      </c>
      <c r="B230" s="30">
        <v>70.836</v>
      </c>
      <c r="C230" s="30">
        <v>212.746</v>
      </c>
      <c r="D230" s="30">
        <v>2.899</v>
      </c>
      <c r="M230" s="43">
        <f t="shared" si="30"/>
        <v>0.977048275862069</v>
      </c>
      <c r="N230" s="43">
        <f t="shared" si="31"/>
        <v>2.9344275862068967</v>
      </c>
      <c r="O230" s="39">
        <f t="shared" si="32"/>
        <v>1.2029045643153526</v>
      </c>
      <c r="P230" s="39">
        <f t="shared" si="33"/>
        <v>0</v>
      </c>
      <c r="Q230" s="43">
        <f t="shared" si="34"/>
        <v>0</v>
      </c>
      <c r="R230" s="43">
        <f t="shared" si="35"/>
        <v>0</v>
      </c>
      <c r="S230" s="39">
        <f t="shared" si="36"/>
        <v>0</v>
      </c>
      <c r="T230" s="39">
        <f t="shared" si="37"/>
        <v>0</v>
      </c>
      <c r="U230" s="39">
        <f t="shared" si="38"/>
        <v>0</v>
      </c>
      <c r="V230" s="43">
        <f t="shared" si="39"/>
        <v>0</v>
      </c>
    </row>
    <row r="231" spans="1:22" ht="15.75">
      <c r="A231" s="29">
        <v>1711</v>
      </c>
      <c r="C231" s="30">
        <v>177.288</v>
      </c>
      <c r="D231" s="30">
        <v>2.647</v>
      </c>
      <c r="M231" s="43">
        <f t="shared" si="30"/>
        <v>0</v>
      </c>
      <c r="N231" s="43">
        <f t="shared" si="31"/>
        <v>2.445351724137931</v>
      </c>
      <c r="O231" s="39">
        <f t="shared" si="32"/>
        <v>1.0983402489626555</v>
      </c>
      <c r="P231" s="39">
        <f t="shared" si="33"/>
        <v>0</v>
      </c>
      <c r="Q231" s="43">
        <f t="shared" si="34"/>
        <v>0</v>
      </c>
      <c r="R231" s="43">
        <f t="shared" si="35"/>
        <v>0</v>
      </c>
      <c r="S231" s="39">
        <f t="shared" si="36"/>
        <v>0</v>
      </c>
      <c r="T231" s="39">
        <f t="shared" si="37"/>
        <v>0</v>
      </c>
      <c r="U231" s="39">
        <f t="shared" si="38"/>
        <v>0</v>
      </c>
      <c r="V231" s="43">
        <f t="shared" si="39"/>
        <v>0</v>
      </c>
    </row>
    <row r="232" spans="1:22" ht="15.75">
      <c r="A232" s="29">
        <v>1712</v>
      </c>
      <c r="B232" s="30">
        <v>65.068</v>
      </c>
      <c r="C232" s="30">
        <v>197.46</v>
      </c>
      <c r="D232" s="30">
        <v>2.647</v>
      </c>
      <c r="M232" s="43">
        <f t="shared" si="30"/>
        <v>0.8974896551724137</v>
      </c>
      <c r="N232" s="43">
        <f t="shared" si="31"/>
        <v>2.723586206896552</v>
      </c>
      <c r="O232" s="39">
        <f t="shared" si="32"/>
        <v>1.0983402489626555</v>
      </c>
      <c r="P232" s="39">
        <f t="shared" si="33"/>
        <v>0</v>
      </c>
      <c r="Q232" s="43">
        <f t="shared" si="34"/>
        <v>0</v>
      </c>
      <c r="R232" s="43">
        <f t="shared" si="35"/>
        <v>0</v>
      </c>
      <c r="S232" s="39">
        <f t="shared" si="36"/>
        <v>0</v>
      </c>
      <c r="T232" s="39">
        <f t="shared" si="37"/>
        <v>0</v>
      </c>
      <c r="U232" s="39">
        <f t="shared" si="38"/>
        <v>0</v>
      </c>
      <c r="V232" s="43">
        <f t="shared" si="39"/>
        <v>0</v>
      </c>
    </row>
    <row r="233" spans="1:22" ht="15.75">
      <c r="A233" s="29">
        <v>1713</v>
      </c>
      <c r="B233" s="30">
        <v>77.912</v>
      </c>
      <c r="D233" s="30">
        <v>3.23</v>
      </c>
      <c r="J233" s="30">
        <v>4.727</v>
      </c>
      <c r="M233" s="43">
        <f t="shared" si="30"/>
        <v>1.074648275862069</v>
      </c>
      <c r="N233" s="43">
        <f t="shared" si="31"/>
        <v>0</v>
      </c>
      <c r="O233" s="39">
        <f t="shared" si="32"/>
        <v>1.3402489626556016</v>
      </c>
      <c r="P233" s="39">
        <f t="shared" si="33"/>
        <v>0</v>
      </c>
      <c r="Q233" s="43">
        <f t="shared" si="34"/>
        <v>0</v>
      </c>
      <c r="R233" s="43">
        <f t="shared" si="35"/>
        <v>0</v>
      </c>
      <c r="S233" s="39">
        <f t="shared" si="36"/>
        <v>0</v>
      </c>
      <c r="T233" s="39">
        <f t="shared" si="37"/>
        <v>0</v>
      </c>
      <c r="U233" s="39">
        <f t="shared" si="38"/>
        <v>1.9614107883817427</v>
      </c>
      <c r="V233" s="43">
        <f t="shared" si="39"/>
        <v>0</v>
      </c>
    </row>
    <row r="234" spans="1:22" ht="15.75">
      <c r="A234" s="29">
        <v>1714</v>
      </c>
      <c r="B234" s="30">
        <v>102.512</v>
      </c>
      <c r="C234" s="30">
        <v>231.342</v>
      </c>
      <c r="D234" s="30">
        <v>3.687</v>
      </c>
      <c r="M234" s="43">
        <f t="shared" si="30"/>
        <v>1.4139586206896553</v>
      </c>
      <c r="N234" s="43">
        <f t="shared" si="31"/>
        <v>3.1909241379310345</v>
      </c>
      <c r="O234" s="39">
        <f t="shared" si="32"/>
        <v>1.529875518672199</v>
      </c>
      <c r="P234" s="39">
        <f t="shared" si="33"/>
        <v>0</v>
      </c>
      <c r="Q234" s="43">
        <f t="shared" si="34"/>
        <v>0</v>
      </c>
      <c r="R234" s="43">
        <f t="shared" si="35"/>
        <v>0</v>
      </c>
      <c r="S234" s="39">
        <f t="shared" si="36"/>
        <v>0</v>
      </c>
      <c r="T234" s="39">
        <f t="shared" si="37"/>
        <v>0</v>
      </c>
      <c r="U234" s="39">
        <f t="shared" si="38"/>
        <v>0</v>
      </c>
      <c r="V234" s="43">
        <f t="shared" si="39"/>
        <v>0</v>
      </c>
    </row>
    <row r="235" spans="1:22" ht="15.75">
      <c r="A235" s="29">
        <v>1715</v>
      </c>
      <c r="B235" s="30">
        <v>102.953</v>
      </c>
      <c r="C235" s="30">
        <v>279.249</v>
      </c>
      <c r="D235" s="30">
        <v>3.419</v>
      </c>
      <c r="J235" s="30">
        <v>7.879</v>
      </c>
      <c r="M235" s="43">
        <f t="shared" si="30"/>
        <v>1.4200413793103448</v>
      </c>
      <c r="N235" s="43">
        <f t="shared" si="31"/>
        <v>3.8517103448275867</v>
      </c>
      <c r="O235" s="39">
        <f t="shared" si="32"/>
        <v>1.4186721991701243</v>
      </c>
      <c r="P235" s="39">
        <f t="shared" si="33"/>
        <v>0</v>
      </c>
      <c r="Q235" s="43">
        <f t="shared" si="34"/>
        <v>0</v>
      </c>
      <c r="R235" s="43">
        <f t="shared" si="35"/>
        <v>0</v>
      </c>
      <c r="S235" s="39">
        <f t="shared" si="36"/>
        <v>0</v>
      </c>
      <c r="T235" s="39">
        <f t="shared" si="37"/>
        <v>0</v>
      </c>
      <c r="U235" s="39">
        <f t="shared" si="38"/>
        <v>3.269294605809128</v>
      </c>
      <c r="V235" s="43">
        <f t="shared" si="39"/>
        <v>0</v>
      </c>
    </row>
    <row r="236" spans="1:22" ht="15.75">
      <c r="A236" s="29">
        <v>1716</v>
      </c>
      <c r="B236" s="30">
        <v>133.368</v>
      </c>
      <c r="C236" s="30">
        <v>95.972</v>
      </c>
      <c r="D236" s="30">
        <v>3.908</v>
      </c>
      <c r="M236" s="43">
        <f t="shared" si="30"/>
        <v>1.839558620689655</v>
      </c>
      <c r="N236" s="43">
        <f t="shared" si="31"/>
        <v>1.3237517241379309</v>
      </c>
      <c r="O236" s="39">
        <f t="shared" si="32"/>
        <v>1.621576763485477</v>
      </c>
      <c r="P236" s="39">
        <f t="shared" si="33"/>
        <v>0</v>
      </c>
      <c r="Q236" s="43">
        <f t="shared" si="34"/>
        <v>0</v>
      </c>
      <c r="R236" s="43">
        <f t="shared" si="35"/>
        <v>0</v>
      </c>
      <c r="S236" s="39">
        <f t="shared" si="36"/>
        <v>0</v>
      </c>
      <c r="T236" s="39">
        <f t="shared" si="37"/>
        <v>0</v>
      </c>
      <c r="U236" s="39">
        <f t="shared" si="38"/>
        <v>0</v>
      </c>
      <c r="V236" s="43">
        <f t="shared" si="39"/>
        <v>0</v>
      </c>
    </row>
    <row r="237" spans="1:22" ht="15.75">
      <c r="A237" s="29">
        <v>1717</v>
      </c>
      <c r="M237" s="43">
        <f t="shared" si="30"/>
        <v>0</v>
      </c>
      <c r="N237" s="43">
        <f t="shared" si="31"/>
        <v>0</v>
      </c>
      <c r="O237" s="39">
        <f t="shared" si="32"/>
        <v>0</v>
      </c>
      <c r="P237" s="39">
        <f t="shared" si="33"/>
        <v>0</v>
      </c>
      <c r="Q237" s="43">
        <f t="shared" si="34"/>
        <v>0</v>
      </c>
      <c r="R237" s="43">
        <f t="shared" si="35"/>
        <v>0</v>
      </c>
      <c r="S237" s="39">
        <f t="shared" si="36"/>
        <v>0</v>
      </c>
      <c r="T237" s="39">
        <f t="shared" si="37"/>
        <v>0</v>
      </c>
      <c r="U237" s="39">
        <f t="shared" si="38"/>
        <v>0</v>
      </c>
      <c r="V237" s="43">
        <f t="shared" si="39"/>
        <v>0</v>
      </c>
    </row>
    <row r="238" spans="1:22" ht="15.75">
      <c r="A238" s="29">
        <v>1718</v>
      </c>
      <c r="M238" s="43">
        <f t="shared" si="30"/>
        <v>0</v>
      </c>
      <c r="N238" s="43">
        <f t="shared" si="31"/>
        <v>0</v>
      </c>
      <c r="O238" s="39">
        <f t="shared" si="32"/>
        <v>0</v>
      </c>
      <c r="P238" s="39">
        <f t="shared" si="33"/>
        <v>0</v>
      </c>
      <c r="Q238" s="43">
        <f t="shared" si="34"/>
        <v>0</v>
      </c>
      <c r="R238" s="43">
        <f t="shared" si="35"/>
        <v>0</v>
      </c>
      <c r="S238" s="39">
        <f t="shared" si="36"/>
        <v>0</v>
      </c>
      <c r="T238" s="39">
        <f t="shared" si="37"/>
        <v>0</v>
      </c>
      <c r="U238" s="39">
        <f t="shared" si="38"/>
        <v>0</v>
      </c>
      <c r="V238" s="43">
        <f t="shared" si="39"/>
        <v>0</v>
      </c>
    </row>
    <row r="239" spans="1:22" ht="15.75">
      <c r="A239" s="29">
        <v>1719</v>
      </c>
      <c r="C239" s="30">
        <v>83.696</v>
      </c>
      <c r="D239" s="30">
        <v>4.554</v>
      </c>
      <c r="M239" s="43">
        <f t="shared" si="30"/>
        <v>0</v>
      </c>
      <c r="N239" s="43">
        <f t="shared" si="31"/>
        <v>1.1544275862068964</v>
      </c>
      <c r="O239" s="39">
        <f t="shared" si="32"/>
        <v>1.8896265560165975</v>
      </c>
      <c r="P239" s="39">
        <f t="shared" si="33"/>
        <v>0</v>
      </c>
      <c r="Q239" s="43">
        <f t="shared" si="34"/>
        <v>0</v>
      </c>
      <c r="R239" s="43">
        <f t="shared" si="35"/>
        <v>0</v>
      </c>
      <c r="S239" s="39">
        <f t="shared" si="36"/>
        <v>0</v>
      </c>
      <c r="T239" s="39">
        <f t="shared" si="37"/>
        <v>0</v>
      </c>
      <c r="U239" s="39">
        <f t="shared" si="38"/>
        <v>0</v>
      </c>
      <c r="V239" s="43">
        <f t="shared" si="39"/>
        <v>0</v>
      </c>
    </row>
    <row r="240" spans="1:22" ht="15.75">
      <c r="A240" s="29">
        <v>1720</v>
      </c>
      <c r="B240" s="30">
        <v>113.527</v>
      </c>
      <c r="C240" s="30">
        <v>236.385</v>
      </c>
      <c r="D240" s="30">
        <v>2.6</v>
      </c>
      <c r="M240" s="43">
        <f t="shared" si="30"/>
        <v>1.5658896551724137</v>
      </c>
      <c r="N240" s="43">
        <f t="shared" si="31"/>
        <v>3.2604827586206895</v>
      </c>
      <c r="O240" s="39">
        <f t="shared" si="32"/>
        <v>1.0788381742738589</v>
      </c>
      <c r="P240" s="39">
        <f t="shared" si="33"/>
        <v>0</v>
      </c>
      <c r="Q240" s="43">
        <f t="shared" si="34"/>
        <v>0</v>
      </c>
      <c r="R240" s="43">
        <f t="shared" si="35"/>
        <v>0</v>
      </c>
      <c r="S240" s="39">
        <f t="shared" si="36"/>
        <v>0</v>
      </c>
      <c r="T240" s="39">
        <f t="shared" si="37"/>
        <v>0</v>
      </c>
      <c r="U240" s="39">
        <f t="shared" si="38"/>
        <v>0</v>
      </c>
      <c r="V240" s="43">
        <f t="shared" si="39"/>
        <v>0</v>
      </c>
    </row>
    <row r="241" spans="1:22" ht="15.75">
      <c r="A241" s="29">
        <v>1721</v>
      </c>
      <c r="B241" s="30">
        <v>142.161</v>
      </c>
      <c r="C241" s="30">
        <v>217.031</v>
      </c>
      <c r="D241" s="30">
        <v>2.363</v>
      </c>
      <c r="M241" s="43">
        <f t="shared" si="30"/>
        <v>1.9608413793103447</v>
      </c>
      <c r="N241" s="43">
        <f t="shared" si="31"/>
        <v>2.993531034482759</v>
      </c>
      <c r="O241" s="39">
        <f t="shared" si="32"/>
        <v>0.9804979253112033</v>
      </c>
      <c r="P241" s="39">
        <f t="shared" si="33"/>
        <v>0</v>
      </c>
      <c r="Q241" s="43">
        <f t="shared" si="34"/>
        <v>0</v>
      </c>
      <c r="R241" s="43">
        <f t="shared" si="35"/>
        <v>0</v>
      </c>
      <c r="S241" s="39">
        <f t="shared" si="36"/>
        <v>0</v>
      </c>
      <c r="T241" s="39">
        <f t="shared" si="37"/>
        <v>0</v>
      </c>
      <c r="U241" s="39">
        <f t="shared" si="38"/>
        <v>0</v>
      </c>
      <c r="V241" s="43">
        <f t="shared" si="39"/>
        <v>0</v>
      </c>
    </row>
    <row r="242" spans="1:22" ht="15.75">
      <c r="A242" s="29">
        <v>1722</v>
      </c>
      <c r="B242" s="30">
        <v>67.574</v>
      </c>
      <c r="C242" s="30">
        <v>280.982</v>
      </c>
      <c r="D242" s="30">
        <v>2.663</v>
      </c>
      <c r="M242" s="43">
        <f t="shared" si="30"/>
        <v>0.9320551724137931</v>
      </c>
      <c r="N242" s="43">
        <f t="shared" si="31"/>
        <v>3.8756137931034487</v>
      </c>
      <c r="O242" s="39">
        <f t="shared" si="32"/>
        <v>1.104979253112033</v>
      </c>
      <c r="P242" s="39">
        <f t="shared" si="33"/>
        <v>0</v>
      </c>
      <c r="Q242" s="43">
        <f t="shared" si="34"/>
        <v>0</v>
      </c>
      <c r="R242" s="43">
        <f t="shared" si="35"/>
        <v>0</v>
      </c>
      <c r="S242" s="39">
        <f t="shared" si="36"/>
        <v>0</v>
      </c>
      <c r="T242" s="39">
        <f t="shared" si="37"/>
        <v>0</v>
      </c>
      <c r="U242" s="39">
        <f t="shared" si="38"/>
        <v>0</v>
      </c>
      <c r="V242" s="43">
        <f t="shared" si="39"/>
        <v>0</v>
      </c>
    </row>
    <row r="243" spans="1:22" ht="15.75">
      <c r="A243" s="29">
        <v>1723</v>
      </c>
      <c r="B243" s="30">
        <v>236.385</v>
      </c>
      <c r="C243" s="30">
        <v>228.19</v>
      </c>
      <c r="D243" s="30">
        <v>2.994</v>
      </c>
      <c r="M243" s="43">
        <f t="shared" si="30"/>
        <v>3.2604827586206895</v>
      </c>
      <c r="N243" s="43">
        <f t="shared" si="31"/>
        <v>3.147448275862069</v>
      </c>
      <c r="O243" s="39">
        <f t="shared" si="32"/>
        <v>1.2423236514522822</v>
      </c>
      <c r="P243" s="39">
        <f t="shared" si="33"/>
        <v>0</v>
      </c>
      <c r="Q243" s="43">
        <f t="shared" si="34"/>
        <v>0</v>
      </c>
      <c r="R243" s="43">
        <f t="shared" si="35"/>
        <v>0</v>
      </c>
      <c r="S243" s="39">
        <f t="shared" si="36"/>
        <v>0</v>
      </c>
      <c r="T243" s="39">
        <f t="shared" si="37"/>
        <v>0</v>
      </c>
      <c r="U243" s="39">
        <f t="shared" si="38"/>
        <v>0</v>
      </c>
      <c r="V243" s="43">
        <f t="shared" si="39"/>
        <v>0</v>
      </c>
    </row>
    <row r="244" spans="1:22" ht="15.75">
      <c r="A244" s="29">
        <v>1724</v>
      </c>
      <c r="C244" s="30">
        <v>213.061</v>
      </c>
      <c r="D244" s="30">
        <v>2.111</v>
      </c>
      <c r="K244" s="30">
        <v>181.832</v>
      </c>
      <c r="M244" s="43">
        <f t="shared" si="30"/>
        <v>0</v>
      </c>
      <c r="N244" s="43">
        <f t="shared" si="31"/>
        <v>2.9387724137931035</v>
      </c>
      <c r="O244" s="39">
        <f t="shared" si="32"/>
        <v>0.8759336099585062</v>
      </c>
      <c r="P244" s="39">
        <f t="shared" si="33"/>
        <v>0</v>
      </c>
      <c r="Q244" s="43">
        <f t="shared" si="34"/>
        <v>0</v>
      </c>
      <c r="R244" s="43">
        <f t="shared" si="35"/>
        <v>0</v>
      </c>
      <c r="S244" s="39">
        <f t="shared" si="36"/>
        <v>0</v>
      </c>
      <c r="T244" s="39">
        <f t="shared" si="37"/>
        <v>0</v>
      </c>
      <c r="U244" s="39">
        <f t="shared" si="38"/>
        <v>0</v>
      </c>
      <c r="V244" s="43">
        <f t="shared" si="39"/>
        <v>2.5080275862068966</v>
      </c>
    </row>
    <row r="245" spans="1:22" ht="15.75">
      <c r="A245" s="29">
        <v>1725</v>
      </c>
      <c r="B245" s="30">
        <v>63.461</v>
      </c>
      <c r="D245" s="30">
        <v>2.868</v>
      </c>
      <c r="M245" s="43">
        <f t="shared" si="30"/>
        <v>0.8753241379310345</v>
      </c>
      <c r="N245" s="43">
        <f t="shared" si="31"/>
        <v>0</v>
      </c>
      <c r="O245" s="39">
        <f t="shared" si="32"/>
        <v>1.1900414937759336</v>
      </c>
      <c r="P245" s="39">
        <f t="shared" si="33"/>
        <v>0</v>
      </c>
      <c r="Q245" s="43">
        <f t="shared" si="34"/>
        <v>0</v>
      </c>
      <c r="R245" s="43">
        <f t="shared" si="35"/>
        <v>0</v>
      </c>
      <c r="S245" s="39">
        <f t="shared" si="36"/>
        <v>0</v>
      </c>
      <c r="T245" s="39">
        <f t="shared" si="37"/>
        <v>0</v>
      </c>
      <c r="U245" s="39">
        <f t="shared" si="38"/>
        <v>0</v>
      </c>
      <c r="V245" s="43">
        <f t="shared" si="39"/>
        <v>0</v>
      </c>
    </row>
    <row r="246" spans="1:22" ht="15.75">
      <c r="A246" s="29">
        <v>1726</v>
      </c>
      <c r="B246" s="30">
        <v>141.831</v>
      </c>
      <c r="C246" s="30">
        <v>157.59</v>
      </c>
      <c r="M246" s="43">
        <f t="shared" si="30"/>
        <v>1.9562896551724136</v>
      </c>
      <c r="N246" s="43">
        <f t="shared" si="31"/>
        <v>2.173655172413793</v>
      </c>
      <c r="O246" s="39">
        <f t="shared" si="32"/>
        <v>0</v>
      </c>
      <c r="P246" s="39">
        <f t="shared" si="33"/>
        <v>0</v>
      </c>
      <c r="Q246" s="43">
        <f t="shared" si="34"/>
        <v>0</v>
      </c>
      <c r="R246" s="43">
        <f t="shared" si="35"/>
        <v>0</v>
      </c>
      <c r="S246" s="39">
        <f t="shared" si="36"/>
        <v>0</v>
      </c>
      <c r="T246" s="39">
        <f t="shared" si="37"/>
        <v>0</v>
      </c>
      <c r="U246" s="39">
        <f t="shared" si="38"/>
        <v>0</v>
      </c>
      <c r="V246" s="43">
        <f t="shared" si="39"/>
        <v>0</v>
      </c>
    </row>
    <row r="247" spans="1:22" ht="15.75">
      <c r="A247" s="29">
        <v>1727</v>
      </c>
      <c r="B247" s="30">
        <v>73.83</v>
      </c>
      <c r="D247" s="30">
        <v>2.426</v>
      </c>
      <c r="M247" s="43">
        <f t="shared" si="30"/>
        <v>1.0183448275862068</v>
      </c>
      <c r="N247" s="43">
        <f t="shared" si="31"/>
        <v>0</v>
      </c>
      <c r="O247" s="39">
        <f t="shared" si="32"/>
        <v>1.0066390041493776</v>
      </c>
      <c r="P247" s="39">
        <f t="shared" si="33"/>
        <v>0</v>
      </c>
      <c r="Q247" s="43">
        <f t="shared" si="34"/>
        <v>0</v>
      </c>
      <c r="R247" s="43">
        <f t="shared" si="35"/>
        <v>0</v>
      </c>
      <c r="S247" s="39">
        <f t="shared" si="36"/>
        <v>0</v>
      </c>
      <c r="T247" s="39">
        <f t="shared" si="37"/>
        <v>0</v>
      </c>
      <c r="U247" s="39">
        <f t="shared" si="38"/>
        <v>0</v>
      </c>
      <c r="V247" s="43">
        <f t="shared" si="39"/>
        <v>0</v>
      </c>
    </row>
    <row r="248" spans="1:22" ht="15.75">
      <c r="A248" s="29">
        <v>1728</v>
      </c>
      <c r="M248" s="43">
        <f t="shared" si="30"/>
        <v>0</v>
      </c>
      <c r="N248" s="43">
        <f t="shared" si="31"/>
        <v>0</v>
      </c>
      <c r="O248" s="39">
        <f t="shared" si="32"/>
        <v>0</v>
      </c>
      <c r="P248" s="39">
        <f t="shared" si="33"/>
        <v>0</v>
      </c>
      <c r="Q248" s="43">
        <f t="shared" si="34"/>
        <v>0</v>
      </c>
      <c r="R248" s="43">
        <f t="shared" si="35"/>
        <v>0</v>
      </c>
      <c r="S248" s="39">
        <f t="shared" si="36"/>
        <v>0</v>
      </c>
      <c r="T248" s="39">
        <f t="shared" si="37"/>
        <v>0</v>
      </c>
      <c r="U248" s="39">
        <f t="shared" si="38"/>
        <v>0</v>
      </c>
      <c r="V248" s="43">
        <f t="shared" si="39"/>
        <v>0</v>
      </c>
    </row>
    <row r="249" spans="1:22" ht="15.75">
      <c r="A249" s="29">
        <v>1729</v>
      </c>
      <c r="B249" s="30">
        <v>25.655</v>
      </c>
      <c r="D249" s="30">
        <v>1.623</v>
      </c>
      <c r="M249" s="43">
        <f t="shared" si="30"/>
        <v>0.35386206896551725</v>
      </c>
      <c r="N249" s="43">
        <f t="shared" si="31"/>
        <v>0</v>
      </c>
      <c r="O249" s="39">
        <f t="shared" si="32"/>
        <v>0.6734439834024896</v>
      </c>
      <c r="P249" s="39">
        <f t="shared" si="33"/>
        <v>0</v>
      </c>
      <c r="Q249" s="43">
        <f t="shared" si="34"/>
        <v>0</v>
      </c>
      <c r="R249" s="43">
        <f t="shared" si="35"/>
        <v>0</v>
      </c>
      <c r="S249" s="39">
        <f t="shared" si="36"/>
        <v>0</v>
      </c>
      <c r="T249" s="39">
        <f t="shared" si="37"/>
        <v>0</v>
      </c>
      <c r="U249" s="39">
        <f t="shared" si="38"/>
        <v>0</v>
      </c>
      <c r="V249" s="43">
        <f t="shared" si="39"/>
        <v>0</v>
      </c>
    </row>
    <row r="250" spans="1:22" ht="15.75">
      <c r="A250" s="29">
        <v>1730</v>
      </c>
      <c r="B250" s="30">
        <v>22.346</v>
      </c>
      <c r="D250" s="30">
        <v>1.67</v>
      </c>
      <c r="M250" s="43">
        <f t="shared" si="30"/>
        <v>0.3082206896551724</v>
      </c>
      <c r="N250" s="43">
        <f t="shared" si="31"/>
        <v>0</v>
      </c>
      <c r="O250" s="39">
        <f t="shared" si="32"/>
        <v>0.6929460580912863</v>
      </c>
      <c r="P250" s="39">
        <f t="shared" si="33"/>
        <v>0</v>
      </c>
      <c r="Q250" s="43">
        <f t="shared" si="34"/>
        <v>0</v>
      </c>
      <c r="R250" s="43">
        <f t="shared" si="35"/>
        <v>0</v>
      </c>
      <c r="S250" s="39">
        <f t="shared" si="36"/>
        <v>0</v>
      </c>
      <c r="T250" s="39">
        <f t="shared" si="37"/>
        <v>0</v>
      </c>
      <c r="U250" s="39">
        <f t="shared" si="38"/>
        <v>0</v>
      </c>
      <c r="V250" s="43">
        <f t="shared" si="39"/>
        <v>0</v>
      </c>
    </row>
    <row r="251" spans="1:22" ht="15.75">
      <c r="A251" s="29">
        <v>1731</v>
      </c>
      <c r="B251" s="30">
        <v>23.606</v>
      </c>
      <c r="C251" s="30">
        <v>189.108</v>
      </c>
      <c r="M251" s="43">
        <f t="shared" si="30"/>
        <v>0.3256</v>
      </c>
      <c r="N251" s="43">
        <f t="shared" si="31"/>
        <v>2.6083862068965518</v>
      </c>
      <c r="O251" s="39">
        <f t="shared" si="32"/>
        <v>0</v>
      </c>
      <c r="P251" s="39">
        <f t="shared" si="33"/>
        <v>0</v>
      </c>
      <c r="Q251" s="43">
        <f t="shared" si="34"/>
        <v>0</v>
      </c>
      <c r="R251" s="43">
        <f t="shared" si="35"/>
        <v>0</v>
      </c>
      <c r="S251" s="39">
        <f t="shared" si="36"/>
        <v>0</v>
      </c>
      <c r="T251" s="39">
        <f t="shared" si="37"/>
        <v>0</v>
      </c>
      <c r="U251" s="39">
        <f t="shared" si="38"/>
        <v>0</v>
      </c>
      <c r="V251" s="43">
        <f t="shared" si="39"/>
        <v>0</v>
      </c>
    </row>
    <row r="252" spans="1:22" ht="15.75">
      <c r="A252" s="29">
        <v>1732</v>
      </c>
      <c r="B252" s="30">
        <v>58.985</v>
      </c>
      <c r="D252" s="30">
        <v>1.812</v>
      </c>
      <c r="M252" s="43">
        <f t="shared" si="30"/>
        <v>0.8135862068965517</v>
      </c>
      <c r="N252" s="43">
        <f t="shared" si="31"/>
        <v>0</v>
      </c>
      <c r="O252" s="39">
        <f t="shared" si="32"/>
        <v>0.7518672199170124</v>
      </c>
      <c r="P252" s="39">
        <f t="shared" si="33"/>
        <v>0</v>
      </c>
      <c r="Q252" s="43">
        <f t="shared" si="34"/>
        <v>0</v>
      </c>
      <c r="R252" s="43">
        <f t="shared" si="35"/>
        <v>0</v>
      </c>
      <c r="S252" s="39">
        <f t="shared" si="36"/>
        <v>0</v>
      </c>
      <c r="T252" s="39">
        <f t="shared" si="37"/>
        <v>0</v>
      </c>
      <c r="U252" s="39">
        <f t="shared" si="38"/>
        <v>0</v>
      </c>
      <c r="V252" s="43">
        <f t="shared" si="39"/>
        <v>0</v>
      </c>
    </row>
    <row r="253" spans="1:22" ht="15.75">
      <c r="A253" s="29">
        <v>1733</v>
      </c>
      <c r="B253" s="30">
        <v>63.036</v>
      </c>
      <c r="C253" s="30">
        <v>145.77</v>
      </c>
      <c r="M253" s="43">
        <f t="shared" si="30"/>
        <v>0.8694620689655173</v>
      </c>
      <c r="N253" s="43">
        <f t="shared" si="31"/>
        <v>2.0106206896551724</v>
      </c>
      <c r="O253" s="39">
        <f t="shared" si="32"/>
        <v>0</v>
      </c>
      <c r="P253" s="39">
        <f t="shared" si="33"/>
        <v>0</v>
      </c>
      <c r="Q253" s="43">
        <f t="shared" si="34"/>
        <v>0</v>
      </c>
      <c r="R253" s="43">
        <f t="shared" si="35"/>
        <v>0</v>
      </c>
      <c r="S253" s="39">
        <f t="shared" si="36"/>
        <v>0</v>
      </c>
      <c r="T253" s="39">
        <f t="shared" si="37"/>
        <v>0</v>
      </c>
      <c r="U253" s="39">
        <f t="shared" si="38"/>
        <v>0</v>
      </c>
      <c r="V253" s="43">
        <f t="shared" si="39"/>
        <v>0</v>
      </c>
    </row>
    <row r="254" spans="1:22" ht="15.75">
      <c r="A254" s="29">
        <v>1734</v>
      </c>
      <c r="M254" s="43">
        <f t="shared" si="30"/>
        <v>0</v>
      </c>
      <c r="N254" s="43">
        <f t="shared" si="31"/>
        <v>0</v>
      </c>
      <c r="O254" s="39">
        <f t="shared" si="32"/>
        <v>0</v>
      </c>
      <c r="P254" s="39">
        <f t="shared" si="33"/>
        <v>0</v>
      </c>
      <c r="Q254" s="43">
        <f t="shared" si="34"/>
        <v>0</v>
      </c>
      <c r="R254" s="43">
        <f t="shared" si="35"/>
        <v>0</v>
      </c>
      <c r="S254" s="39">
        <f t="shared" si="36"/>
        <v>0</v>
      </c>
      <c r="T254" s="39">
        <f t="shared" si="37"/>
        <v>0</v>
      </c>
      <c r="U254" s="39">
        <f t="shared" si="38"/>
        <v>0</v>
      </c>
      <c r="V254" s="43">
        <f t="shared" si="39"/>
        <v>0</v>
      </c>
    </row>
    <row r="255" spans="1:22" ht="15.75">
      <c r="A255" s="29">
        <v>1735</v>
      </c>
      <c r="D255" s="30">
        <v>2.742</v>
      </c>
      <c r="M255" s="43">
        <f t="shared" si="30"/>
        <v>0</v>
      </c>
      <c r="N255" s="43">
        <f t="shared" si="31"/>
        <v>0</v>
      </c>
      <c r="O255" s="39">
        <f t="shared" si="32"/>
        <v>1.137759336099585</v>
      </c>
      <c r="P255" s="39">
        <f t="shared" si="33"/>
        <v>0</v>
      </c>
      <c r="Q255" s="43">
        <f t="shared" si="34"/>
        <v>0</v>
      </c>
      <c r="R255" s="43">
        <f t="shared" si="35"/>
        <v>0</v>
      </c>
      <c r="S255" s="39">
        <f t="shared" si="36"/>
        <v>0</v>
      </c>
      <c r="T255" s="39">
        <f t="shared" si="37"/>
        <v>0</v>
      </c>
      <c r="U255" s="39">
        <f t="shared" si="38"/>
        <v>0</v>
      </c>
      <c r="V255" s="43">
        <f t="shared" si="39"/>
        <v>0</v>
      </c>
    </row>
    <row r="256" spans="1:22" ht="15.75">
      <c r="A256" s="29">
        <v>1736</v>
      </c>
      <c r="B256" s="30">
        <v>59.001</v>
      </c>
      <c r="C256" s="30">
        <v>220.31</v>
      </c>
      <c r="D256" s="30">
        <v>1.906</v>
      </c>
      <c r="M256" s="43">
        <f t="shared" si="30"/>
        <v>0.8138068965517241</v>
      </c>
      <c r="N256" s="43">
        <f t="shared" si="31"/>
        <v>3.0387586206896553</v>
      </c>
      <c r="O256" s="39">
        <f t="shared" si="32"/>
        <v>0.7908713692946058</v>
      </c>
      <c r="P256" s="39">
        <f t="shared" si="33"/>
        <v>0</v>
      </c>
      <c r="Q256" s="43">
        <f t="shared" si="34"/>
        <v>0</v>
      </c>
      <c r="R256" s="43">
        <f t="shared" si="35"/>
        <v>0</v>
      </c>
      <c r="S256" s="39">
        <f t="shared" si="36"/>
        <v>0</v>
      </c>
      <c r="T256" s="39">
        <f t="shared" si="37"/>
        <v>0</v>
      </c>
      <c r="U256" s="39">
        <f t="shared" si="38"/>
        <v>0</v>
      </c>
      <c r="V256" s="43">
        <f t="shared" si="39"/>
        <v>0</v>
      </c>
    </row>
    <row r="257" spans="1:22" ht="15.75">
      <c r="A257" s="29">
        <v>1737</v>
      </c>
      <c r="M257" s="43">
        <f t="shared" si="30"/>
        <v>0</v>
      </c>
      <c r="N257" s="43">
        <f t="shared" si="31"/>
        <v>0</v>
      </c>
      <c r="O257" s="39">
        <f t="shared" si="32"/>
        <v>0</v>
      </c>
      <c r="P257" s="39">
        <f t="shared" si="33"/>
        <v>0</v>
      </c>
      <c r="Q257" s="43">
        <f t="shared" si="34"/>
        <v>0</v>
      </c>
      <c r="R257" s="43">
        <f t="shared" si="35"/>
        <v>0</v>
      </c>
      <c r="S257" s="39">
        <f t="shared" si="36"/>
        <v>0</v>
      </c>
      <c r="T257" s="39">
        <f t="shared" si="37"/>
        <v>0</v>
      </c>
      <c r="U257" s="39">
        <f t="shared" si="38"/>
        <v>0</v>
      </c>
      <c r="V257" s="43">
        <f t="shared" si="39"/>
        <v>0</v>
      </c>
    </row>
    <row r="258" spans="1:22" ht="15.75">
      <c r="A258" s="29">
        <v>1738</v>
      </c>
      <c r="B258" s="30">
        <v>65.62</v>
      </c>
      <c r="C258" s="30">
        <v>199.193</v>
      </c>
      <c r="D258" s="30">
        <v>2.032</v>
      </c>
      <c r="M258" s="43">
        <f t="shared" si="30"/>
        <v>0.9051034482758621</v>
      </c>
      <c r="N258" s="43">
        <f t="shared" si="31"/>
        <v>2.747489655172414</v>
      </c>
      <c r="O258" s="39">
        <f t="shared" si="32"/>
        <v>0.8431535269709544</v>
      </c>
      <c r="P258" s="39">
        <f t="shared" si="33"/>
        <v>0</v>
      </c>
      <c r="Q258" s="43">
        <f t="shared" si="34"/>
        <v>0</v>
      </c>
      <c r="R258" s="43">
        <f t="shared" si="35"/>
        <v>0</v>
      </c>
      <c r="S258" s="39">
        <f t="shared" si="36"/>
        <v>0</v>
      </c>
      <c r="T258" s="39">
        <f t="shared" si="37"/>
        <v>0</v>
      </c>
      <c r="U258" s="39">
        <f t="shared" si="38"/>
        <v>0</v>
      </c>
      <c r="V258" s="43">
        <f t="shared" si="39"/>
        <v>0</v>
      </c>
    </row>
    <row r="259" spans="1:22" ht="15.75">
      <c r="A259" s="29">
        <v>1739</v>
      </c>
      <c r="C259" s="30">
        <v>181.228</v>
      </c>
      <c r="D259" s="30">
        <v>2.348</v>
      </c>
      <c r="M259" s="43">
        <f t="shared" si="30"/>
        <v>0</v>
      </c>
      <c r="N259" s="43">
        <f t="shared" si="31"/>
        <v>2.499696551724138</v>
      </c>
      <c r="O259" s="39">
        <f t="shared" si="32"/>
        <v>0.9742738589211617</v>
      </c>
      <c r="P259" s="39">
        <f t="shared" si="33"/>
        <v>0</v>
      </c>
      <c r="Q259" s="43">
        <f t="shared" si="34"/>
        <v>0</v>
      </c>
      <c r="R259" s="43">
        <f t="shared" si="35"/>
        <v>0</v>
      </c>
      <c r="S259" s="39">
        <f t="shared" si="36"/>
        <v>0</v>
      </c>
      <c r="T259" s="39">
        <f t="shared" si="37"/>
        <v>0</v>
      </c>
      <c r="U259" s="39">
        <f t="shared" si="38"/>
        <v>0</v>
      </c>
      <c r="V259" s="43">
        <f t="shared" si="39"/>
        <v>0</v>
      </c>
    </row>
    <row r="260" spans="1:22" ht="15.75">
      <c r="A260" s="29">
        <v>1740</v>
      </c>
      <c r="B260" s="30">
        <v>59.301</v>
      </c>
      <c r="C260" s="30">
        <v>157.59</v>
      </c>
      <c r="D260" s="30">
        <v>2.615</v>
      </c>
      <c r="I260" s="30">
        <v>7.879</v>
      </c>
      <c r="M260" s="43">
        <f t="shared" si="30"/>
        <v>0.8179448275862069</v>
      </c>
      <c r="N260" s="43">
        <f t="shared" si="31"/>
        <v>2.173655172413793</v>
      </c>
      <c r="O260" s="39">
        <f t="shared" si="32"/>
        <v>1.0850622406639003</v>
      </c>
      <c r="P260" s="39">
        <f t="shared" si="33"/>
        <v>0</v>
      </c>
      <c r="Q260" s="43">
        <f t="shared" si="34"/>
        <v>0</v>
      </c>
      <c r="R260" s="43">
        <f t="shared" si="35"/>
        <v>0</v>
      </c>
      <c r="S260" s="39">
        <f t="shared" si="36"/>
        <v>0</v>
      </c>
      <c r="T260" s="39">
        <f t="shared" si="37"/>
        <v>3.269294605809128</v>
      </c>
      <c r="U260" s="39">
        <f t="shared" si="38"/>
        <v>0</v>
      </c>
      <c r="V260" s="43">
        <f t="shared" si="39"/>
        <v>0</v>
      </c>
    </row>
    <row r="261" spans="1:22" ht="15.75">
      <c r="A261" s="29">
        <v>1741</v>
      </c>
      <c r="M261" s="43">
        <f t="shared" si="30"/>
        <v>0</v>
      </c>
      <c r="N261" s="43">
        <f t="shared" si="31"/>
        <v>0</v>
      </c>
      <c r="O261" s="39">
        <f t="shared" si="32"/>
        <v>0</v>
      </c>
      <c r="P261" s="39">
        <f t="shared" si="33"/>
        <v>0</v>
      </c>
      <c r="Q261" s="43">
        <f t="shared" si="34"/>
        <v>0</v>
      </c>
      <c r="R261" s="43">
        <f t="shared" si="35"/>
        <v>0</v>
      </c>
      <c r="S261" s="39">
        <f t="shared" si="36"/>
        <v>0</v>
      </c>
      <c r="T261" s="39">
        <f t="shared" si="37"/>
        <v>0</v>
      </c>
      <c r="U261" s="39">
        <f t="shared" si="38"/>
        <v>0</v>
      </c>
      <c r="V261" s="43">
        <f t="shared" si="39"/>
        <v>0</v>
      </c>
    </row>
    <row r="262" spans="1:22" ht="15.75">
      <c r="A262" s="29">
        <v>1742</v>
      </c>
      <c r="M262" s="43">
        <f t="shared" si="30"/>
        <v>0</v>
      </c>
      <c r="N262" s="43">
        <f t="shared" si="31"/>
        <v>0</v>
      </c>
      <c r="O262" s="39">
        <f t="shared" si="32"/>
        <v>0</v>
      </c>
      <c r="P262" s="39">
        <f t="shared" si="33"/>
        <v>0</v>
      </c>
      <c r="Q262" s="43">
        <f t="shared" si="34"/>
        <v>0</v>
      </c>
      <c r="R262" s="43">
        <f t="shared" si="35"/>
        <v>0</v>
      </c>
      <c r="S262" s="39">
        <f t="shared" si="36"/>
        <v>0</v>
      </c>
      <c r="T262" s="39">
        <f t="shared" si="37"/>
        <v>0</v>
      </c>
      <c r="U262" s="39">
        <f t="shared" si="38"/>
        <v>0</v>
      </c>
      <c r="V262" s="43">
        <f t="shared" si="39"/>
        <v>0</v>
      </c>
    </row>
    <row r="263" spans="1:22" ht="15.75">
      <c r="A263" s="29">
        <v>1743</v>
      </c>
      <c r="B263" s="30">
        <v>157.59</v>
      </c>
      <c r="C263" s="30">
        <v>165.469</v>
      </c>
      <c r="M263" s="43">
        <f t="shared" si="30"/>
        <v>2.173655172413793</v>
      </c>
      <c r="N263" s="43">
        <f t="shared" si="31"/>
        <v>2.2823310344827585</v>
      </c>
      <c r="O263" s="39">
        <f t="shared" si="32"/>
        <v>0</v>
      </c>
      <c r="P263" s="39">
        <f t="shared" si="33"/>
        <v>0</v>
      </c>
      <c r="Q263" s="43">
        <f t="shared" si="34"/>
        <v>0</v>
      </c>
      <c r="R263" s="43">
        <f t="shared" si="35"/>
        <v>0</v>
      </c>
      <c r="S263" s="39">
        <f t="shared" si="36"/>
        <v>0</v>
      </c>
      <c r="T263" s="39">
        <f t="shared" si="37"/>
        <v>0</v>
      </c>
      <c r="U263" s="39">
        <f t="shared" si="38"/>
        <v>0</v>
      </c>
      <c r="V263" s="43">
        <f t="shared" si="39"/>
        <v>0</v>
      </c>
    </row>
    <row r="264" spans="1:22" ht="15.75">
      <c r="A264" s="29">
        <v>1744</v>
      </c>
      <c r="M264" s="43">
        <f t="shared" si="30"/>
        <v>0</v>
      </c>
      <c r="N264" s="43">
        <f t="shared" si="31"/>
        <v>0</v>
      </c>
      <c r="O264" s="39">
        <f t="shared" si="32"/>
        <v>0</v>
      </c>
      <c r="P264" s="39">
        <f t="shared" si="33"/>
        <v>0</v>
      </c>
      <c r="Q264" s="43">
        <f t="shared" si="34"/>
        <v>0</v>
      </c>
      <c r="R264" s="43">
        <f t="shared" si="35"/>
        <v>0</v>
      </c>
      <c r="S264" s="39">
        <f t="shared" si="36"/>
        <v>0</v>
      </c>
      <c r="T264" s="39">
        <f t="shared" si="37"/>
        <v>0</v>
      </c>
      <c r="U264" s="39">
        <f t="shared" si="38"/>
        <v>0</v>
      </c>
      <c r="V264" s="43">
        <f t="shared" si="39"/>
        <v>0</v>
      </c>
    </row>
    <row r="265" spans="1:22" ht="15.75">
      <c r="A265" s="29">
        <v>1745</v>
      </c>
      <c r="C265" s="30">
        <v>173.349</v>
      </c>
      <c r="M265" s="43">
        <f t="shared" si="30"/>
        <v>0</v>
      </c>
      <c r="N265" s="43">
        <f t="shared" si="31"/>
        <v>2.3910206896551722</v>
      </c>
      <c r="O265" s="39">
        <f t="shared" si="32"/>
        <v>0</v>
      </c>
      <c r="P265" s="39">
        <f t="shared" si="33"/>
        <v>0</v>
      </c>
      <c r="Q265" s="43">
        <f t="shared" si="34"/>
        <v>0</v>
      </c>
      <c r="R265" s="43">
        <f t="shared" si="35"/>
        <v>0</v>
      </c>
      <c r="S265" s="39">
        <f t="shared" si="36"/>
        <v>0</v>
      </c>
      <c r="T265" s="39">
        <f t="shared" si="37"/>
        <v>0</v>
      </c>
      <c r="U265" s="39">
        <f t="shared" si="38"/>
        <v>0</v>
      </c>
      <c r="V265" s="43">
        <f t="shared" si="39"/>
        <v>0</v>
      </c>
    </row>
    <row r="266" spans="1:22" ht="15.75">
      <c r="A266" s="29">
        <v>1746</v>
      </c>
      <c r="B266" s="30">
        <v>150.731</v>
      </c>
      <c r="M266" s="43">
        <f aca="true" t="shared" si="40" ref="M266:N270">+B266/72.5</f>
        <v>2.079048275862069</v>
      </c>
      <c r="N266" s="43">
        <f t="shared" si="40"/>
        <v>0</v>
      </c>
      <c r="O266" s="39">
        <f aca="true" t="shared" si="41" ref="O266:P270">+D266/2.41</f>
        <v>0</v>
      </c>
      <c r="P266" s="39">
        <f t="shared" si="41"/>
        <v>0</v>
      </c>
      <c r="Q266" s="43">
        <f aca="true" t="shared" si="42" ref="Q266:R270">+F266/72.5</f>
        <v>0</v>
      </c>
      <c r="R266" s="43">
        <f t="shared" si="42"/>
        <v>0</v>
      </c>
      <c r="S266" s="39">
        <f aca="true" t="shared" si="43" ref="S266:U270">+H266/2.41</f>
        <v>0</v>
      </c>
      <c r="T266" s="39">
        <f t="shared" si="43"/>
        <v>0</v>
      </c>
      <c r="U266" s="39">
        <f t="shared" si="43"/>
        <v>0</v>
      </c>
      <c r="V266" s="43">
        <f>+K266/72.5</f>
        <v>0</v>
      </c>
    </row>
    <row r="267" spans="1:22" ht="15.75">
      <c r="A267" s="29">
        <v>1747</v>
      </c>
      <c r="D267" s="30">
        <v>3.104</v>
      </c>
      <c r="M267" s="43">
        <f t="shared" si="40"/>
        <v>0</v>
      </c>
      <c r="N267" s="43">
        <f t="shared" si="40"/>
        <v>0</v>
      </c>
      <c r="O267" s="39">
        <f t="shared" si="41"/>
        <v>1.287966804979253</v>
      </c>
      <c r="P267" s="39">
        <f t="shared" si="41"/>
        <v>0</v>
      </c>
      <c r="Q267" s="43">
        <f t="shared" si="42"/>
        <v>0</v>
      </c>
      <c r="R267" s="43">
        <f t="shared" si="42"/>
        <v>0</v>
      </c>
      <c r="S267" s="39">
        <f t="shared" si="43"/>
        <v>0</v>
      </c>
      <c r="T267" s="39">
        <f t="shared" si="43"/>
        <v>0</v>
      </c>
      <c r="U267" s="39">
        <f t="shared" si="43"/>
        <v>0</v>
      </c>
      <c r="V267" s="43">
        <f>+K267/72.5</f>
        <v>0</v>
      </c>
    </row>
    <row r="268" spans="1:22" ht="15.75">
      <c r="A268" s="29">
        <v>1748</v>
      </c>
      <c r="M268" s="43">
        <f t="shared" si="40"/>
        <v>0</v>
      </c>
      <c r="N268" s="43">
        <f t="shared" si="40"/>
        <v>0</v>
      </c>
      <c r="O268" s="39">
        <f t="shared" si="41"/>
        <v>0</v>
      </c>
      <c r="P268" s="39">
        <f t="shared" si="41"/>
        <v>0</v>
      </c>
      <c r="Q268" s="43">
        <f t="shared" si="42"/>
        <v>0</v>
      </c>
      <c r="R268" s="43">
        <f t="shared" si="42"/>
        <v>0</v>
      </c>
      <c r="S268" s="39">
        <f t="shared" si="43"/>
        <v>0</v>
      </c>
      <c r="T268" s="39">
        <f t="shared" si="43"/>
        <v>0</v>
      </c>
      <c r="U268" s="39">
        <f t="shared" si="43"/>
        <v>0</v>
      </c>
      <c r="V268" s="43">
        <f>+K268/72.5</f>
        <v>0</v>
      </c>
    </row>
    <row r="269" spans="1:22" ht="15.75">
      <c r="A269" s="29">
        <v>1749</v>
      </c>
      <c r="C269" s="30">
        <v>220.262</v>
      </c>
      <c r="M269" s="43">
        <f t="shared" si="40"/>
        <v>0</v>
      </c>
      <c r="N269" s="43">
        <f t="shared" si="40"/>
        <v>3.038096551724138</v>
      </c>
      <c r="O269" s="39">
        <f t="shared" si="41"/>
        <v>0</v>
      </c>
      <c r="P269" s="39">
        <f t="shared" si="41"/>
        <v>0</v>
      </c>
      <c r="Q269" s="43">
        <f t="shared" si="42"/>
        <v>0</v>
      </c>
      <c r="R269" s="43">
        <f t="shared" si="42"/>
        <v>0</v>
      </c>
      <c r="S269" s="39">
        <f t="shared" si="43"/>
        <v>0</v>
      </c>
      <c r="T269" s="39">
        <f t="shared" si="43"/>
        <v>0</v>
      </c>
      <c r="U269" s="39">
        <f t="shared" si="43"/>
        <v>0</v>
      </c>
      <c r="V269" s="43">
        <f>+K269/72.5</f>
        <v>0</v>
      </c>
    </row>
    <row r="270" spans="1:22" ht="15.75">
      <c r="A270" s="29">
        <v>1750</v>
      </c>
      <c r="C270" s="30">
        <v>204.876</v>
      </c>
      <c r="D270" s="30">
        <v>2.503</v>
      </c>
      <c r="M270" s="43">
        <f t="shared" si="40"/>
        <v>0</v>
      </c>
      <c r="N270" s="43">
        <f t="shared" si="40"/>
        <v>2.8258758620689655</v>
      </c>
      <c r="O270" s="39">
        <f t="shared" si="41"/>
        <v>1.0385892116182573</v>
      </c>
      <c r="P270" s="39">
        <f t="shared" si="41"/>
        <v>0</v>
      </c>
      <c r="Q270" s="43">
        <f t="shared" si="42"/>
        <v>0</v>
      </c>
      <c r="R270" s="43">
        <f t="shared" si="42"/>
        <v>0</v>
      </c>
      <c r="S270" s="39">
        <f t="shared" si="43"/>
        <v>0</v>
      </c>
      <c r="T270" s="39">
        <f t="shared" si="43"/>
        <v>0</v>
      </c>
      <c r="U270" s="39">
        <f t="shared" si="43"/>
        <v>0</v>
      </c>
      <c r="V270" s="43">
        <f>+K270/72.5</f>
        <v>0</v>
      </c>
    </row>
    <row r="271" spans="13:22" ht="15.75">
      <c r="M271" s="43"/>
      <c r="N271" s="43"/>
      <c r="O271" s="39"/>
      <c r="P271" s="39"/>
      <c r="Q271" s="43"/>
      <c r="R271" s="43"/>
      <c r="S271" s="39"/>
      <c r="T271" s="39"/>
      <c r="U271" s="39"/>
      <c r="V271" s="43"/>
    </row>
    <row r="272" spans="13:22" ht="15.75">
      <c r="M272" s="43"/>
      <c r="N272" s="43"/>
      <c r="O272" s="39"/>
      <c r="P272" s="39"/>
      <c r="Q272" s="43"/>
      <c r="R272" s="43"/>
      <c r="S272" s="39"/>
      <c r="T272" s="39"/>
      <c r="U272" s="39"/>
      <c r="V272" s="43"/>
    </row>
    <row r="273" spans="13:22" ht="15.75">
      <c r="M273" s="43"/>
      <c r="N273" s="43"/>
      <c r="O273" s="39"/>
      <c r="P273" s="39"/>
      <c r="Q273" s="43"/>
      <c r="R273" s="43"/>
      <c r="S273" s="39"/>
      <c r="T273" s="39"/>
      <c r="U273" s="39"/>
      <c r="V273" s="43"/>
    </row>
    <row r="274" spans="13:22" ht="15.75">
      <c r="M274" s="43"/>
      <c r="N274" s="43"/>
      <c r="O274" s="39"/>
      <c r="P274" s="39"/>
      <c r="Q274" s="43"/>
      <c r="R274" s="43"/>
      <c r="S274" s="39"/>
      <c r="T274" s="39"/>
      <c r="U274" s="39"/>
      <c r="V274" s="43"/>
    </row>
    <row r="275" spans="13:22" ht="15.75">
      <c r="M275" s="43"/>
      <c r="N275" s="43"/>
      <c r="O275" s="39"/>
      <c r="P275" s="39"/>
      <c r="Q275" s="43"/>
      <c r="R275" s="43"/>
      <c r="S275" s="39"/>
      <c r="T275" s="39"/>
      <c r="U275" s="39"/>
      <c r="V275" s="43"/>
    </row>
    <row r="276" spans="13:22" ht="15.75">
      <c r="M276" s="43"/>
      <c r="N276" s="43"/>
      <c r="O276" s="39"/>
      <c r="P276" s="39"/>
      <c r="Q276" s="43"/>
      <c r="R276" s="43"/>
      <c r="S276" s="39"/>
      <c r="T276" s="39"/>
      <c r="U276" s="39"/>
      <c r="V276" s="43"/>
    </row>
    <row r="277" spans="13:22" ht="15.75">
      <c r="M277" s="43"/>
      <c r="N277" s="43"/>
      <c r="O277" s="39"/>
      <c r="P277" s="39"/>
      <c r="Q277" s="43"/>
      <c r="R277" s="43"/>
      <c r="S277" s="39"/>
      <c r="T277" s="39"/>
      <c r="U277" s="39"/>
      <c r="V277" s="43"/>
    </row>
    <row r="278" spans="13:22" ht="15.75">
      <c r="M278" s="43"/>
      <c r="N278" s="43"/>
      <c r="O278" s="39"/>
      <c r="P278" s="39"/>
      <c r="Q278" s="43"/>
      <c r="R278" s="43"/>
      <c r="S278" s="39"/>
      <c r="T278" s="39"/>
      <c r="U278" s="39"/>
      <c r="V278" s="43"/>
    </row>
    <row r="279" spans="13:22" ht="15.75">
      <c r="M279" s="43"/>
      <c r="N279" s="43"/>
      <c r="O279" s="39"/>
      <c r="P279" s="39"/>
      <c r="Q279" s="43"/>
      <c r="R279" s="43"/>
      <c r="S279" s="39"/>
      <c r="T279" s="39"/>
      <c r="U279" s="39"/>
      <c r="V279" s="43"/>
    </row>
    <row r="280" spans="13:22" ht="15.75">
      <c r="M280" s="43"/>
      <c r="N280" s="43"/>
      <c r="O280" s="39"/>
      <c r="P280" s="39"/>
      <c r="Q280" s="43"/>
      <c r="R280" s="43"/>
      <c r="S280" s="39"/>
      <c r="T280" s="39"/>
      <c r="U280" s="39"/>
      <c r="V280" s="43"/>
    </row>
    <row r="281" spans="13:22" ht="15.75">
      <c r="M281" s="43"/>
      <c r="N281" s="43"/>
      <c r="O281" s="39"/>
      <c r="P281" s="39"/>
      <c r="Q281" s="43"/>
      <c r="R281" s="43"/>
      <c r="S281" s="39"/>
      <c r="T281" s="39"/>
      <c r="U281" s="39"/>
      <c r="V281" s="43"/>
    </row>
    <row r="282" spans="13:22" ht="15.75">
      <c r="M282" s="43"/>
      <c r="N282" s="43"/>
      <c r="O282" s="39"/>
      <c r="P282" s="39"/>
      <c r="Q282" s="43"/>
      <c r="R282" s="43"/>
      <c r="S282" s="39"/>
      <c r="T282" s="39"/>
      <c r="U282" s="39"/>
      <c r="V282" s="43"/>
    </row>
    <row r="283" spans="13:22" ht="15.75">
      <c r="M283" s="43"/>
      <c r="N283" s="43"/>
      <c r="O283" s="39"/>
      <c r="P283" s="39"/>
      <c r="Q283" s="43"/>
      <c r="R283" s="43"/>
      <c r="S283" s="39"/>
      <c r="T283" s="39"/>
      <c r="U283" s="39"/>
      <c r="V283" s="43"/>
    </row>
    <row r="284" spans="13:22" ht="15.75">
      <c r="M284" s="43"/>
      <c r="N284" s="43"/>
      <c r="O284" s="39"/>
      <c r="P284" s="39"/>
      <c r="Q284" s="43"/>
      <c r="R284" s="43"/>
      <c r="S284" s="39"/>
      <c r="T284" s="39"/>
      <c r="U284" s="39"/>
      <c r="V284" s="43"/>
    </row>
    <row r="285" spans="13:22" ht="15.75">
      <c r="M285" s="43"/>
      <c r="N285" s="43"/>
      <c r="O285" s="39"/>
      <c r="P285" s="39"/>
      <c r="Q285" s="43"/>
      <c r="R285" s="43"/>
      <c r="S285" s="39"/>
      <c r="T285" s="39"/>
      <c r="U285" s="39"/>
      <c r="V285" s="43"/>
    </row>
    <row r="286" spans="13:22" ht="15.75">
      <c r="M286" s="43"/>
      <c r="N286" s="43"/>
      <c r="O286" s="39"/>
      <c r="P286" s="39"/>
      <c r="Q286" s="43"/>
      <c r="R286" s="43"/>
      <c r="S286" s="39"/>
      <c r="T286" s="39"/>
      <c r="U286" s="39"/>
      <c r="V286" s="43"/>
    </row>
    <row r="287" spans="13:22" ht="15.75">
      <c r="M287" s="43"/>
      <c r="N287" s="43"/>
      <c r="O287" s="39"/>
      <c r="P287" s="39"/>
      <c r="Q287" s="43"/>
      <c r="R287" s="43"/>
      <c r="S287" s="39"/>
      <c r="T287" s="39"/>
      <c r="U287" s="39"/>
      <c r="V287" s="43"/>
    </row>
    <row r="288" spans="13:22" ht="15.75">
      <c r="M288" s="43"/>
      <c r="N288" s="43"/>
      <c r="O288" s="39"/>
      <c r="P288" s="39"/>
      <c r="Q288" s="43"/>
      <c r="R288" s="43"/>
      <c r="S288" s="39"/>
      <c r="T288" s="39"/>
      <c r="U288" s="39"/>
      <c r="V288" s="43"/>
    </row>
    <row r="289" spans="13:22" ht="15.75">
      <c r="M289" s="43"/>
      <c r="N289" s="43"/>
      <c r="O289" s="39"/>
      <c r="P289" s="39"/>
      <c r="Q289" s="43"/>
      <c r="R289" s="43"/>
      <c r="S289" s="39"/>
      <c r="T289" s="39"/>
      <c r="U289" s="39"/>
      <c r="V289" s="43"/>
    </row>
    <row r="290" spans="13:22" ht="15.75">
      <c r="M290" s="43"/>
      <c r="N290" s="43"/>
      <c r="O290" s="39"/>
      <c r="P290" s="39"/>
      <c r="Q290" s="43"/>
      <c r="R290" s="43"/>
      <c r="S290" s="39"/>
      <c r="T290" s="39"/>
      <c r="U290" s="39"/>
      <c r="V290" s="43"/>
    </row>
    <row r="291" spans="13:22" ht="15.75">
      <c r="M291" s="43"/>
      <c r="N291" s="43"/>
      <c r="O291" s="39"/>
      <c r="P291" s="39"/>
      <c r="Q291" s="43"/>
      <c r="R291" s="43"/>
      <c r="S291" s="39"/>
      <c r="T291" s="39"/>
      <c r="U291" s="39"/>
      <c r="V291" s="43"/>
    </row>
    <row r="292" spans="13:22" ht="15.75">
      <c r="M292" s="43"/>
      <c r="N292" s="43"/>
      <c r="O292" s="39"/>
      <c r="P292" s="39"/>
      <c r="Q292" s="43"/>
      <c r="R292" s="43"/>
      <c r="S292" s="39"/>
      <c r="T292" s="39"/>
      <c r="U292" s="39"/>
      <c r="V292" s="43"/>
    </row>
    <row r="293" spans="13:22" ht="15.75">
      <c r="M293" s="43"/>
      <c r="N293" s="43"/>
      <c r="O293" s="39"/>
      <c r="P293" s="39"/>
      <c r="Q293" s="43"/>
      <c r="R293" s="43"/>
      <c r="S293" s="39"/>
      <c r="T293" s="39"/>
      <c r="U293" s="39"/>
      <c r="V293" s="43"/>
    </row>
    <row r="294" spans="13:22" ht="15.75">
      <c r="M294" s="43"/>
      <c r="N294" s="43"/>
      <c r="O294" s="39"/>
      <c r="P294" s="39"/>
      <c r="Q294" s="43"/>
      <c r="R294" s="43"/>
      <c r="S294" s="39"/>
      <c r="T294" s="39"/>
      <c r="U294" s="39"/>
      <c r="V294" s="43"/>
    </row>
    <row r="295" spans="13:22" ht="15.75">
      <c r="M295" s="43"/>
      <c r="N295" s="43"/>
      <c r="O295" s="39"/>
      <c r="P295" s="39"/>
      <c r="Q295" s="43"/>
      <c r="R295" s="43"/>
      <c r="S295" s="39"/>
      <c r="T295" s="39"/>
      <c r="U295" s="39"/>
      <c r="V295" s="43"/>
    </row>
    <row r="296" spans="13:22" ht="15.75">
      <c r="M296" s="43"/>
      <c r="N296" s="43"/>
      <c r="O296" s="39"/>
      <c r="P296" s="39"/>
      <c r="Q296" s="43"/>
      <c r="R296" s="43"/>
      <c r="S296" s="39"/>
      <c r="T296" s="39"/>
      <c r="U296" s="39"/>
      <c r="V296" s="43"/>
    </row>
    <row r="297" spans="13:22" ht="15.75">
      <c r="M297" s="43"/>
      <c r="N297" s="43"/>
      <c r="O297" s="39"/>
      <c r="P297" s="39"/>
      <c r="Q297" s="43"/>
      <c r="R297" s="43"/>
      <c r="S297" s="39"/>
      <c r="T297" s="39"/>
      <c r="U297" s="39"/>
      <c r="V297" s="43"/>
    </row>
    <row r="298" spans="13:22" ht="15.75">
      <c r="M298" s="43"/>
      <c r="N298" s="43"/>
      <c r="O298" s="39"/>
      <c r="P298" s="39"/>
      <c r="Q298" s="43"/>
      <c r="R298" s="43"/>
      <c r="S298" s="39"/>
      <c r="T298" s="39"/>
      <c r="U298" s="39"/>
      <c r="V298" s="43"/>
    </row>
    <row r="299" spans="13:22" ht="15.75">
      <c r="M299" s="43"/>
      <c r="N299" s="43"/>
      <c r="O299" s="39"/>
      <c r="P299" s="39"/>
      <c r="Q299" s="43"/>
      <c r="R299" s="43"/>
      <c r="S299" s="39"/>
      <c r="T299" s="39"/>
      <c r="U299" s="39"/>
      <c r="V299" s="43"/>
    </row>
    <row r="300" spans="13:22" ht="15.75">
      <c r="M300" s="43"/>
      <c r="N300" s="43"/>
      <c r="O300" s="39"/>
      <c r="P300" s="39"/>
      <c r="Q300" s="43"/>
      <c r="R300" s="43"/>
      <c r="S300" s="39"/>
      <c r="T300" s="39"/>
      <c r="U300" s="39"/>
      <c r="V300" s="43"/>
    </row>
    <row r="301" spans="13:22" ht="15.75">
      <c r="M301" s="43"/>
      <c r="N301" s="43"/>
      <c r="O301" s="39"/>
      <c r="P301" s="39"/>
      <c r="Q301" s="43"/>
      <c r="R301" s="43"/>
      <c r="S301" s="39"/>
      <c r="T301" s="39"/>
      <c r="U301" s="39"/>
      <c r="V301" s="43"/>
    </row>
    <row r="302" spans="13:22" ht="15.75">
      <c r="M302" s="43"/>
      <c r="N302" s="43"/>
      <c r="O302" s="39"/>
      <c r="P302" s="39"/>
      <c r="Q302" s="43"/>
      <c r="R302" s="43"/>
      <c r="S302" s="39"/>
      <c r="T302" s="39"/>
      <c r="U302" s="39"/>
      <c r="V302" s="43"/>
    </row>
    <row r="303" spans="13:22" ht="15.75">
      <c r="M303" s="43"/>
      <c r="N303" s="43"/>
      <c r="O303" s="39"/>
      <c r="P303" s="39"/>
      <c r="Q303" s="43"/>
      <c r="R303" s="43"/>
      <c r="S303" s="39"/>
      <c r="T303" s="39"/>
      <c r="U303" s="39"/>
      <c r="V303" s="43"/>
    </row>
    <row r="304" spans="13:22" ht="15.75">
      <c r="M304" s="43"/>
      <c r="N304" s="43"/>
      <c r="O304" s="39"/>
      <c r="P304" s="39"/>
      <c r="Q304" s="43"/>
      <c r="R304" s="43"/>
      <c r="S304" s="39"/>
      <c r="T304" s="39"/>
      <c r="U304" s="39"/>
      <c r="V304" s="43"/>
    </row>
    <row r="305" spans="13:22" ht="15.75">
      <c r="M305" s="43"/>
      <c r="N305" s="43"/>
      <c r="O305" s="39"/>
      <c r="P305" s="39"/>
      <c r="Q305" s="43"/>
      <c r="R305" s="43"/>
      <c r="S305" s="39"/>
      <c r="T305" s="39"/>
      <c r="U305" s="39"/>
      <c r="V305" s="43"/>
    </row>
    <row r="306" spans="13:22" ht="15.75">
      <c r="M306" s="43"/>
      <c r="N306" s="43"/>
      <c r="O306" s="39"/>
      <c r="P306" s="39"/>
      <c r="Q306" s="43"/>
      <c r="R306" s="43"/>
      <c r="S306" s="39"/>
      <c r="T306" s="39"/>
      <c r="U306" s="39"/>
      <c r="V306" s="43"/>
    </row>
    <row r="307" spans="13:22" ht="15.75">
      <c r="M307" s="43"/>
      <c r="N307" s="43"/>
      <c r="O307" s="39"/>
      <c r="P307" s="39"/>
      <c r="Q307" s="43"/>
      <c r="R307" s="43"/>
      <c r="S307" s="39"/>
      <c r="T307" s="39"/>
      <c r="U307" s="39"/>
      <c r="V307" s="43"/>
    </row>
    <row r="308" spans="13:22" ht="15.75">
      <c r="M308" s="43"/>
      <c r="N308" s="43"/>
      <c r="O308" s="39"/>
      <c r="P308" s="39"/>
      <c r="Q308" s="43"/>
      <c r="R308" s="43"/>
      <c r="S308" s="39"/>
      <c r="T308" s="39"/>
      <c r="U308" s="39"/>
      <c r="V308" s="4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613"/>
  <sheetViews>
    <sheetView showZeros="0" workbookViewId="0" topLeftCell="A1">
      <pane xSplit="10305" ySplit="3855" topLeftCell="AK243" activePane="topLeft" state="split"/>
      <selection pane="topLeft" activeCell="C2" sqref="C2"/>
      <selection pane="topRight" activeCell="AA1" sqref="AA1"/>
      <selection pane="bottomLeft" activeCell="B18" sqref="B18:AO18"/>
      <selection pane="bottomRight" activeCell="AO21" sqref="AO21"/>
    </sheetView>
  </sheetViews>
  <sheetFormatPr defaultColWidth="9.140625" defaultRowHeight="12.75"/>
  <cols>
    <col min="1" max="1" width="15.7109375" style="29" customWidth="1"/>
    <col min="2" max="2" width="15.7109375" style="30" customWidth="1"/>
    <col min="3" max="14" width="11.8515625" style="30" customWidth="1"/>
    <col min="15" max="15" width="11.8515625" style="32" customWidth="1"/>
    <col min="16" max="20" width="11.8515625" style="30" customWidth="1"/>
    <col min="21" max="40" width="11.8515625" style="29" customWidth="1"/>
    <col min="41" max="69" width="15.7109375" style="29" customWidth="1"/>
    <col min="70" max="16384" width="8.8515625" style="29" customWidth="1"/>
  </cols>
  <sheetData>
    <row r="1" spans="1:101" ht="15.75">
      <c r="A1" s="3" t="s">
        <v>125</v>
      </c>
      <c r="B1" s="41"/>
      <c r="C1" s="28" t="s">
        <v>17</v>
      </c>
      <c r="O1" s="30"/>
      <c r="W1" s="36"/>
      <c r="X1" s="36"/>
      <c r="Y1" s="36"/>
      <c r="Z1" s="36"/>
      <c r="AA1" s="36"/>
      <c r="AB1" s="37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</row>
    <row r="2" spans="1:101" ht="15.75">
      <c r="A2" s="7" t="s">
        <v>118</v>
      </c>
      <c r="B2" s="42"/>
      <c r="C2" s="29" t="s">
        <v>16</v>
      </c>
      <c r="O2" s="30"/>
      <c r="V2" s="31"/>
      <c r="W2" s="36"/>
      <c r="X2" s="36"/>
      <c r="Y2" s="36"/>
      <c r="Z2" s="36"/>
      <c r="AA2" s="36"/>
      <c r="AB2" s="37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</row>
    <row r="3" spans="2:101" ht="15.75">
      <c r="B3" s="29"/>
      <c r="C3" s="29"/>
      <c r="D3" s="29"/>
      <c r="O3" s="30"/>
      <c r="V3" s="31"/>
      <c r="W3" s="36"/>
      <c r="X3" s="36"/>
      <c r="Y3" s="38"/>
      <c r="Z3" s="36"/>
      <c r="AA3" s="36"/>
      <c r="AB3" s="37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</row>
    <row r="4" spans="2:101" ht="15.75">
      <c r="B4" s="34" t="s">
        <v>0</v>
      </c>
      <c r="O4" s="30"/>
      <c r="Q4" s="29"/>
      <c r="T4" s="29"/>
      <c r="V4" s="34" t="s">
        <v>1</v>
      </c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</row>
    <row r="5" spans="16:40" ht="15.75">
      <c r="P5" s="30" t="s">
        <v>102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2"/>
      <c r="AJ5" s="30" t="s">
        <v>102</v>
      </c>
      <c r="AK5" s="30"/>
      <c r="AL5" s="30"/>
      <c r="AM5" s="30"/>
      <c r="AN5" s="30"/>
    </row>
    <row r="6" spans="2:40" ht="15.75">
      <c r="B6" s="30" t="s">
        <v>60</v>
      </c>
      <c r="C6" s="34" t="s">
        <v>61</v>
      </c>
      <c r="D6" s="30" t="s">
        <v>63</v>
      </c>
      <c r="E6" s="30" t="s">
        <v>64</v>
      </c>
      <c r="F6" s="30" t="s">
        <v>65</v>
      </c>
      <c r="G6" s="30" t="s">
        <v>66</v>
      </c>
      <c r="H6" s="30" t="s">
        <v>67</v>
      </c>
      <c r="I6" s="30" t="s">
        <v>68</v>
      </c>
      <c r="J6" s="30" t="s">
        <v>69</v>
      </c>
      <c r="K6" s="30" t="s">
        <v>70</v>
      </c>
      <c r="L6" s="30" t="s">
        <v>70</v>
      </c>
      <c r="M6" s="30" t="s">
        <v>71</v>
      </c>
      <c r="N6" s="30" t="s">
        <v>72</v>
      </c>
      <c r="O6" s="32" t="s">
        <v>76</v>
      </c>
      <c r="P6" s="30" t="s">
        <v>103</v>
      </c>
      <c r="Q6" s="30" t="s">
        <v>104</v>
      </c>
      <c r="R6" s="30" t="s">
        <v>105</v>
      </c>
      <c r="S6" s="30" t="s">
        <v>106</v>
      </c>
      <c r="T6" s="30" t="s">
        <v>107</v>
      </c>
      <c r="V6" s="30" t="s">
        <v>60</v>
      </c>
      <c r="W6" s="34" t="s">
        <v>61</v>
      </c>
      <c r="X6" s="30" t="s">
        <v>63</v>
      </c>
      <c r="Y6" s="30" t="s">
        <v>64</v>
      </c>
      <c r="Z6" s="30" t="s">
        <v>65</v>
      </c>
      <c r="AA6" s="30" t="s">
        <v>66</v>
      </c>
      <c r="AB6" s="30" t="s">
        <v>67</v>
      </c>
      <c r="AC6" s="30" t="s">
        <v>68</v>
      </c>
      <c r="AD6" s="30" t="s">
        <v>69</v>
      </c>
      <c r="AE6" s="30" t="s">
        <v>70</v>
      </c>
      <c r="AF6" s="30" t="s">
        <v>70</v>
      </c>
      <c r="AG6" s="30" t="s">
        <v>71</v>
      </c>
      <c r="AH6" s="30" t="s">
        <v>72</v>
      </c>
      <c r="AI6" s="32" t="s">
        <v>76</v>
      </c>
      <c r="AJ6" s="30" t="s">
        <v>103</v>
      </c>
      <c r="AK6" s="30" t="s">
        <v>104</v>
      </c>
      <c r="AL6" s="30" t="s">
        <v>105</v>
      </c>
      <c r="AM6" s="30" t="s">
        <v>106</v>
      </c>
      <c r="AN6" s="30" t="s">
        <v>107</v>
      </c>
    </row>
    <row r="7" spans="2:40" ht="15.75">
      <c r="B7" s="30" t="s">
        <v>29</v>
      </c>
      <c r="C7" s="30" t="s">
        <v>29</v>
      </c>
      <c r="D7" s="30" t="s">
        <v>28</v>
      </c>
      <c r="E7" s="30" t="s">
        <v>28</v>
      </c>
      <c r="F7" s="30" t="s">
        <v>28</v>
      </c>
      <c r="G7" s="30" t="s">
        <v>28</v>
      </c>
      <c r="H7" s="30" t="s">
        <v>28</v>
      </c>
      <c r="I7" s="30" t="s">
        <v>28</v>
      </c>
      <c r="J7" s="30" t="s">
        <v>28</v>
      </c>
      <c r="K7" s="30" t="s">
        <v>28</v>
      </c>
      <c r="L7" s="30" t="s">
        <v>28</v>
      </c>
      <c r="M7" s="30" t="s">
        <v>28</v>
      </c>
      <c r="N7" s="30" t="s">
        <v>28</v>
      </c>
      <c r="O7" s="30" t="s">
        <v>28</v>
      </c>
      <c r="P7" s="30" t="s">
        <v>28</v>
      </c>
      <c r="Q7" s="30" t="s">
        <v>28</v>
      </c>
      <c r="R7" s="30" t="s">
        <v>28</v>
      </c>
      <c r="S7" s="30" t="s">
        <v>28</v>
      </c>
      <c r="T7" s="30" t="s">
        <v>28</v>
      </c>
      <c r="V7" s="30" t="s">
        <v>29</v>
      </c>
      <c r="W7" s="30" t="s">
        <v>29</v>
      </c>
      <c r="X7" s="30" t="s">
        <v>28</v>
      </c>
      <c r="Y7" s="30" t="s">
        <v>28</v>
      </c>
      <c r="Z7" s="30" t="s">
        <v>28</v>
      </c>
      <c r="AA7" s="30" t="s">
        <v>28</v>
      </c>
      <c r="AB7" s="30" t="s">
        <v>28</v>
      </c>
      <c r="AC7" s="30" t="s">
        <v>28</v>
      </c>
      <c r="AD7" s="30" t="s">
        <v>28</v>
      </c>
      <c r="AE7" s="30" t="s">
        <v>28</v>
      </c>
      <c r="AF7" s="30" t="s">
        <v>28</v>
      </c>
      <c r="AG7" s="30" t="s">
        <v>28</v>
      </c>
      <c r="AH7" s="30" t="s">
        <v>28</v>
      </c>
      <c r="AI7" s="30" t="s">
        <v>28</v>
      </c>
      <c r="AJ7" s="30" t="s">
        <v>28</v>
      </c>
      <c r="AK7" s="30" t="s">
        <v>28</v>
      </c>
      <c r="AL7" s="30" t="s">
        <v>28</v>
      </c>
      <c r="AM7" s="30" t="s">
        <v>28</v>
      </c>
      <c r="AN7" s="30" t="s">
        <v>28</v>
      </c>
    </row>
    <row r="8" spans="2:40" ht="15.75">
      <c r="B8" s="30" t="s">
        <v>50</v>
      </c>
      <c r="C8" s="30" t="s">
        <v>62</v>
      </c>
      <c r="D8" s="30" t="s">
        <v>50</v>
      </c>
      <c r="E8" s="30" t="s">
        <v>56</v>
      </c>
      <c r="F8" s="30" t="s">
        <v>56</v>
      </c>
      <c r="G8" s="30" t="s">
        <v>73</v>
      </c>
      <c r="H8" s="30" t="s">
        <v>73</v>
      </c>
      <c r="I8" s="30" t="s">
        <v>73</v>
      </c>
      <c r="J8" s="30" t="s">
        <v>73</v>
      </c>
      <c r="K8" s="30" t="s">
        <v>73</v>
      </c>
      <c r="L8" s="30" t="s">
        <v>50</v>
      </c>
      <c r="M8" s="30" t="s">
        <v>74</v>
      </c>
      <c r="N8" s="30" t="s">
        <v>74</v>
      </c>
      <c r="O8" s="30" t="s">
        <v>50</v>
      </c>
      <c r="P8" s="30" t="s">
        <v>108</v>
      </c>
      <c r="Q8" s="30" t="s">
        <v>108</v>
      </c>
      <c r="R8" s="30" t="s">
        <v>108</v>
      </c>
      <c r="S8" s="30" t="s">
        <v>108</v>
      </c>
      <c r="T8" s="30" t="s">
        <v>108</v>
      </c>
      <c r="V8" s="30" t="s">
        <v>3</v>
      </c>
      <c r="W8" s="30" t="s">
        <v>3</v>
      </c>
      <c r="X8" s="30" t="s">
        <v>3</v>
      </c>
      <c r="Y8" s="30" t="s">
        <v>2</v>
      </c>
      <c r="Z8" s="30" t="s">
        <v>2</v>
      </c>
      <c r="AA8" s="30" t="s">
        <v>3</v>
      </c>
      <c r="AB8" s="30" t="s">
        <v>3</v>
      </c>
      <c r="AC8" s="30" t="s">
        <v>3</v>
      </c>
      <c r="AD8" s="30" t="s">
        <v>3</v>
      </c>
      <c r="AE8" s="30" t="s">
        <v>3</v>
      </c>
      <c r="AF8" s="30" t="s">
        <v>3</v>
      </c>
      <c r="AG8" s="30" t="s">
        <v>74</v>
      </c>
      <c r="AH8" s="30" t="s">
        <v>74</v>
      </c>
      <c r="AI8" s="30" t="s">
        <v>3</v>
      </c>
      <c r="AJ8" s="30" t="s">
        <v>14</v>
      </c>
      <c r="AK8" s="30" t="s">
        <v>14</v>
      </c>
      <c r="AL8" s="30" t="s">
        <v>14</v>
      </c>
      <c r="AM8" s="30" t="s">
        <v>14</v>
      </c>
      <c r="AN8" s="30" t="s">
        <v>14</v>
      </c>
    </row>
    <row r="9" spans="1:40" ht="15.75">
      <c r="A9" s="29">
        <v>1420</v>
      </c>
      <c r="D9" s="30">
        <v>19.757</v>
      </c>
      <c r="O9" s="30">
        <v>1.758</v>
      </c>
      <c r="V9" s="39">
        <f>+B9/0.56</f>
        <v>0</v>
      </c>
      <c r="W9" s="39">
        <f>+C9/7</f>
        <v>0</v>
      </c>
      <c r="X9" s="39">
        <f>+D9/0.56</f>
        <v>35.28035714285714</v>
      </c>
      <c r="Y9" s="39">
        <f>+E9/2.41</f>
        <v>0</v>
      </c>
      <c r="Z9" s="39">
        <f>+F9/2.41</f>
        <v>0</v>
      </c>
      <c r="AA9" s="39">
        <f>+G9/0.0175</f>
        <v>0</v>
      </c>
      <c r="AB9" s="39">
        <f>+H9/0.0175</f>
        <v>0</v>
      </c>
      <c r="AC9" s="39">
        <f>+I9/0.0175</f>
        <v>0</v>
      </c>
      <c r="AD9" s="39">
        <f>+J9/0.0175</f>
        <v>0</v>
      </c>
      <c r="AE9" s="39">
        <f>+K9/0.0175</f>
        <v>0</v>
      </c>
      <c r="AF9" s="39">
        <f>+L9/0.56</f>
        <v>0</v>
      </c>
      <c r="AG9" s="39">
        <f>+M9</f>
        <v>0</v>
      </c>
      <c r="AH9" s="39">
        <f>+N9</f>
        <v>0</v>
      </c>
      <c r="AI9" s="39">
        <f>+O9/0.56</f>
        <v>3.139285714285714</v>
      </c>
      <c r="AJ9" s="39">
        <f>+P9</f>
        <v>0</v>
      </c>
      <c r="AK9" s="39">
        <f>+Q9</f>
        <v>0</v>
      </c>
      <c r="AL9" s="39">
        <f>+R9</f>
        <v>0</v>
      </c>
      <c r="AM9" s="39">
        <f>+S9</f>
        <v>0</v>
      </c>
      <c r="AN9" s="39">
        <f>+T9</f>
        <v>0</v>
      </c>
    </row>
    <row r="10" spans="1:40" ht="15.75">
      <c r="A10" s="29">
        <v>1427</v>
      </c>
      <c r="D10" s="30">
        <v>17.564</v>
      </c>
      <c r="O10" s="30"/>
      <c r="V10" s="39">
        <f aca="true" t="shared" si="0" ref="V10:V73">+B10/0.56</f>
        <v>0</v>
      </c>
      <c r="W10" s="39">
        <f aca="true" t="shared" si="1" ref="W10:W73">+C10/7</f>
        <v>0</v>
      </c>
      <c r="X10" s="39">
        <f aca="true" t="shared" si="2" ref="X10:X73">+D10/0.56</f>
        <v>31.36428571428571</v>
      </c>
      <c r="Y10" s="39">
        <f aca="true" t="shared" si="3" ref="Y10:Y73">+E10/2.41</f>
        <v>0</v>
      </c>
      <c r="Z10" s="39">
        <f aca="true" t="shared" si="4" ref="Z10:Z73">+F10/2.41</f>
        <v>0</v>
      </c>
      <c r="AA10" s="39">
        <f aca="true" t="shared" si="5" ref="AA10:AA73">+G10/0.0175</f>
        <v>0</v>
      </c>
      <c r="AB10" s="39">
        <f aca="true" t="shared" si="6" ref="AB10:AB73">+H10/0.0175</f>
        <v>0</v>
      </c>
      <c r="AC10" s="39">
        <f aca="true" t="shared" si="7" ref="AC10:AC73">+I10/0.0175</f>
        <v>0</v>
      </c>
      <c r="AD10" s="39">
        <f aca="true" t="shared" si="8" ref="AD10:AD73">+J10/0.0175</f>
        <v>0</v>
      </c>
      <c r="AE10" s="39">
        <f aca="true" t="shared" si="9" ref="AE10:AE73">+K10/0.0175</f>
        <v>0</v>
      </c>
      <c r="AF10" s="39">
        <f aca="true" t="shared" si="10" ref="AF10:AF73">+L10/0.56</f>
        <v>0</v>
      </c>
      <c r="AG10" s="39">
        <f aca="true" t="shared" si="11" ref="AG10:AG73">+M10</f>
        <v>0</v>
      </c>
      <c r="AH10" s="39">
        <f aca="true" t="shared" si="12" ref="AH10:AH73">+N10</f>
        <v>0</v>
      </c>
      <c r="AI10" s="39">
        <f aca="true" t="shared" si="13" ref="AI10:AI73">+O10/0.56</f>
        <v>0</v>
      </c>
      <c r="AJ10" s="39">
        <f aca="true" t="shared" si="14" ref="AJ10:AJ73">+P10</f>
        <v>0</v>
      </c>
      <c r="AK10" s="39">
        <f aca="true" t="shared" si="15" ref="AK10:AK73">+Q10</f>
        <v>0</v>
      </c>
      <c r="AL10" s="39">
        <f aca="true" t="shared" si="16" ref="AL10:AL73">+R10</f>
        <v>0</v>
      </c>
      <c r="AM10" s="39">
        <f aca="true" t="shared" si="17" ref="AM10:AM73">+S10</f>
        <v>0</v>
      </c>
      <c r="AN10" s="39">
        <f aca="true" t="shared" si="18" ref="AN10:AN73">+T10</f>
        <v>0</v>
      </c>
    </row>
    <row r="11" spans="1:40" ht="15.75">
      <c r="A11" s="29">
        <v>1428</v>
      </c>
      <c r="D11" s="30">
        <v>15.806</v>
      </c>
      <c r="L11" s="30">
        <v>19.757</v>
      </c>
      <c r="O11" s="30"/>
      <c r="V11" s="39">
        <f t="shared" si="0"/>
        <v>0</v>
      </c>
      <c r="W11" s="39">
        <f t="shared" si="1"/>
        <v>0</v>
      </c>
      <c r="X11" s="39">
        <f t="shared" si="2"/>
        <v>28.224999999999994</v>
      </c>
      <c r="Y11" s="39">
        <f t="shared" si="3"/>
        <v>0</v>
      </c>
      <c r="Z11" s="39">
        <f t="shared" si="4"/>
        <v>0</v>
      </c>
      <c r="AA11" s="39">
        <f t="shared" si="5"/>
        <v>0</v>
      </c>
      <c r="AB11" s="39">
        <f t="shared" si="6"/>
        <v>0</v>
      </c>
      <c r="AC11" s="39">
        <f t="shared" si="7"/>
        <v>0</v>
      </c>
      <c r="AD11" s="39">
        <f t="shared" si="8"/>
        <v>0</v>
      </c>
      <c r="AE11" s="39">
        <f t="shared" si="9"/>
        <v>0</v>
      </c>
      <c r="AF11" s="39">
        <f t="shared" si="10"/>
        <v>35.28035714285714</v>
      </c>
      <c r="AG11" s="39">
        <f t="shared" si="11"/>
        <v>0</v>
      </c>
      <c r="AH11" s="39">
        <f t="shared" si="12"/>
        <v>0</v>
      </c>
      <c r="AI11" s="39">
        <f t="shared" si="13"/>
        <v>0</v>
      </c>
      <c r="AJ11" s="39">
        <f t="shared" si="14"/>
        <v>0</v>
      </c>
      <c r="AK11" s="39">
        <f t="shared" si="15"/>
        <v>0</v>
      </c>
      <c r="AL11" s="39">
        <f t="shared" si="16"/>
        <v>0</v>
      </c>
      <c r="AM11" s="39">
        <f t="shared" si="17"/>
        <v>0</v>
      </c>
      <c r="AN11" s="39">
        <f t="shared" si="18"/>
        <v>0</v>
      </c>
    </row>
    <row r="12" spans="1:40" ht="15.75">
      <c r="A12" s="29">
        <v>1432</v>
      </c>
      <c r="D12" s="30">
        <v>16.247</v>
      </c>
      <c r="O12" s="30"/>
      <c r="V12" s="39">
        <f t="shared" si="0"/>
        <v>0</v>
      </c>
      <c r="W12" s="39">
        <f t="shared" si="1"/>
        <v>0</v>
      </c>
      <c r="X12" s="39">
        <f t="shared" si="2"/>
        <v>29.012499999999996</v>
      </c>
      <c r="Y12" s="39">
        <f t="shared" si="3"/>
        <v>0</v>
      </c>
      <c r="Z12" s="39">
        <f t="shared" si="4"/>
        <v>0</v>
      </c>
      <c r="AA12" s="39">
        <f t="shared" si="5"/>
        <v>0</v>
      </c>
      <c r="AB12" s="39">
        <f t="shared" si="6"/>
        <v>0</v>
      </c>
      <c r="AC12" s="39">
        <f t="shared" si="7"/>
        <v>0</v>
      </c>
      <c r="AD12" s="39">
        <f t="shared" si="8"/>
        <v>0</v>
      </c>
      <c r="AE12" s="39">
        <f t="shared" si="9"/>
        <v>0</v>
      </c>
      <c r="AF12" s="39">
        <f t="shared" si="10"/>
        <v>0</v>
      </c>
      <c r="AG12" s="39">
        <f t="shared" si="11"/>
        <v>0</v>
      </c>
      <c r="AH12" s="39">
        <f t="shared" si="12"/>
        <v>0</v>
      </c>
      <c r="AI12" s="39">
        <f t="shared" si="13"/>
        <v>0</v>
      </c>
      <c r="AJ12" s="39">
        <f t="shared" si="14"/>
        <v>0</v>
      </c>
      <c r="AK12" s="39">
        <f t="shared" si="15"/>
        <v>0</v>
      </c>
      <c r="AL12" s="39">
        <f t="shared" si="16"/>
        <v>0</v>
      </c>
      <c r="AM12" s="39">
        <f t="shared" si="17"/>
        <v>0</v>
      </c>
      <c r="AN12" s="39">
        <f t="shared" si="18"/>
        <v>0</v>
      </c>
    </row>
    <row r="13" spans="1:40" ht="15.75">
      <c r="A13" s="29">
        <v>1433</v>
      </c>
      <c r="D13" s="30">
        <v>14.578</v>
      </c>
      <c r="E13" s="30">
        <v>2.313</v>
      </c>
      <c r="G13" s="30">
        <v>11.906</v>
      </c>
      <c r="I13" s="30">
        <v>1.544</v>
      </c>
      <c r="J13" s="30">
        <v>1.925</v>
      </c>
      <c r="L13" s="30">
        <v>43.908</v>
      </c>
      <c r="O13" s="30"/>
      <c r="V13" s="39">
        <f t="shared" si="0"/>
        <v>0</v>
      </c>
      <c r="W13" s="39">
        <f t="shared" si="1"/>
        <v>0</v>
      </c>
      <c r="X13" s="39">
        <f t="shared" si="2"/>
        <v>26.032142857142855</v>
      </c>
      <c r="Y13" s="39">
        <f t="shared" si="3"/>
        <v>0.9597510373443984</v>
      </c>
      <c r="Z13" s="39">
        <f t="shared" si="4"/>
        <v>0</v>
      </c>
      <c r="AA13" s="39">
        <f t="shared" si="5"/>
        <v>680.3428571428572</v>
      </c>
      <c r="AB13" s="39">
        <f t="shared" si="6"/>
        <v>0</v>
      </c>
      <c r="AC13" s="39">
        <f t="shared" si="7"/>
        <v>88.22857142857143</v>
      </c>
      <c r="AD13" s="39">
        <f t="shared" si="8"/>
        <v>109.99999999999999</v>
      </c>
      <c r="AE13" s="39">
        <f t="shared" si="9"/>
        <v>0</v>
      </c>
      <c r="AF13" s="39">
        <f t="shared" si="10"/>
        <v>78.40714285714286</v>
      </c>
      <c r="AG13" s="39">
        <f t="shared" si="11"/>
        <v>0</v>
      </c>
      <c r="AH13" s="39">
        <f t="shared" si="12"/>
        <v>0</v>
      </c>
      <c r="AI13" s="39">
        <f t="shared" si="13"/>
        <v>0</v>
      </c>
      <c r="AJ13" s="39">
        <f t="shared" si="14"/>
        <v>0</v>
      </c>
      <c r="AK13" s="39">
        <f t="shared" si="15"/>
        <v>0</v>
      </c>
      <c r="AL13" s="39">
        <f t="shared" si="16"/>
        <v>0</v>
      </c>
      <c r="AM13" s="39">
        <f t="shared" si="17"/>
        <v>0</v>
      </c>
      <c r="AN13" s="39">
        <f t="shared" si="18"/>
        <v>0</v>
      </c>
    </row>
    <row r="14" spans="1:40" ht="15.75">
      <c r="A14" s="29">
        <v>1438</v>
      </c>
      <c r="O14" s="30">
        <v>1.973</v>
      </c>
      <c r="V14" s="39">
        <f t="shared" si="0"/>
        <v>0</v>
      </c>
      <c r="W14" s="39">
        <f t="shared" si="1"/>
        <v>0</v>
      </c>
      <c r="X14" s="39">
        <f t="shared" si="2"/>
        <v>0</v>
      </c>
      <c r="Y14" s="39">
        <f t="shared" si="3"/>
        <v>0</v>
      </c>
      <c r="Z14" s="39">
        <f t="shared" si="4"/>
        <v>0</v>
      </c>
      <c r="AA14" s="39">
        <f t="shared" si="5"/>
        <v>0</v>
      </c>
      <c r="AB14" s="39">
        <f t="shared" si="6"/>
        <v>0</v>
      </c>
      <c r="AC14" s="39">
        <f t="shared" si="7"/>
        <v>0</v>
      </c>
      <c r="AD14" s="39">
        <f t="shared" si="8"/>
        <v>0</v>
      </c>
      <c r="AE14" s="39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12"/>
        <v>0</v>
      </c>
      <c r="AI14" s="39">
        <f t="shared" si="13"/>
        <v>3.5232142857142854</v>
      </c>
      <c r="AJ14" s="39">
        <f t="shared" si="14"/>
        <v>0</v>
      </c>
      <c r="AK14" s="39">
        <f t="shared" si="15"/>
        <v>0</v>
      </c>
      <c r="AL14" s="39">
        <f t="shared" si="16"/>
        <v>0</v>
      </c>
      <c r="AM14" s="39">
        <f t="shared" si="17"/>
        <v>0</v>
      </c>
      <c r="AN14" s="39">
        <f t="shared" si="18"/>
        <v>0</v>
      </c>
    </row>
    <row r="15" spans="1:40" ht="15.75">
      <c r="A15" s="29">
        <v>1440</v>
      </c>
      <c r="D15" s="30">
        <v>14.112</v>
      </c>
      <c r="E15" s="30">
        <v>2.253</v>
      </c>
      <c r="G15" s="30">
        <v>11.565</v>
      </c>
      <c r="H15" s="30">
        <v>1.879</v>
      </c>
      <c r="I15" s="30">
        <v>1.315</v>
      </c>
      <c r="J15" s="30">
        <v>1.879</v>
      </c>
      <c r="K15" s="30">
        <v>1.507</v>
      </c>
      <c r="O15" s="30"/>
      <c r="V15" s="39">
        <f t="shared" si="0"/>
        <v>0</v>
      </c>
      <c r="W15" s="39">
        <f t="shared" si="1"/>
        <v>0</v>
      </c>
      <c r="X15" s="39">
        <f t="shared" si="2"/>
        <v>25.2</v>
      </c>
      <c r="Y15" s="39">
        <f t="shared" si="3"/>
        <v>0.9348547717842324</v>
      </c>
      <c r="Z15" s="39">
        <f t="shared" si="4"/>
        <v>0</v>
      </c>
      <c r="AA15" s="39">
        <f t="shared" si="5"/>
        <v>660.8571428571428</v>
      </c>
      <c r="AB15" s="39">
        <f t="shared" si="6"/>
        <v>107.37142857142857</v>
      </c>
      <c r="AC15" s="39">
        <f t="shared" si="7"/>
        <v>75.14285714285714</v>
      </c>
      <c r="AD15" s="39">
        <f t="shared" si="8"/>
        <v>107.37142857142857</v>
      </c>
      <c r="AE15" s="39">
        <f t="shared" si="9"/>
        <v>86.1142857142857</v>
      </c>
      <c r="AF15" s="39">
        <f t="shared" si="10"/>
        <v>0</v>
      </c>
      <c r="AG15" s="39">
        <f t="shared" si="11"/>
        <v>0</v>
      </c>
      <c r="AH15" s="39">
        <f t="shared" si="12"/>
        <v>0</v>
      </c>
      <c r="AI15" s="39">
        <f t="shared" si="13"/>
        <v>0</v>
      </c>
      <c r="AJ15" s="39">
        <f t="shared" si="14"/>
        <v>0</v>
      </c>
      <c r="AK15" s="39">
        <f t="shared" si="15"/>
        <v>0</v>
      </c>
      <c r="AL15" s="39">
        <f t="shared" si="16"/>
        <v>0</v>
      </c>
      <c r="AM15" s="39">
        <f t="shared" si="17"/>
        <v>0</v>
      </c>
      <c r="AN15" s="39">
        <f t="shared" si="18"/>
        <v>0</v>
      </c>
    </row>
    <row r="16" spans="1:40" ht="15.75">
      <c r="A16" s="29">
        <v>1441</v>
      </c>
      <c r="E16" s="30">
        <v>1.644</v>
      </c>
      <c r="O16" s="30"/>
      <c r="V16" s="39">
        <f t="shared" si="0"/>
        <v>0</v>
      </c>
      <c r="W16" s="39">
        <f t="shared" si="1"/>
        <v>0</v>
      </c>
      <c r="X16" s="39">
        <f t="shared" si="2"/>
        <v>0</v>
      </c>
      <c r="Y16" s="39">
        <f t="shared" si="3"/>
        <v>0.6821576763485476</v>
      </c>
      <c r="Z16" s="39">
        <f t="shared" si="4"/>
        <v>0</v>
      </c>
      <c r="AA16" s="39">
        <f t="shared" si="5"/>
        <v>0</v>
      </c>
      <c r="AB16" s="39">
        <f t="shared" si="6"/>
        <v>0</v>
      </c>
      <c r="AC16" s="39">
        <f t="shared" si="7"/>
        <v>0</v>
      </c>
      <c r="AD16" s="39">
        <f t="shared" si="8"/>
        <v>0</v>
      </c>
      <c r="AE16" s="39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12"/>
        <v>0</v>
      </c>
      <c r="AI16" s="39">
        <f t="shared" si="13"/>
        <v>0</v>
      </c>
      <c r="AJ16" s="39">
        <f t="shared" si="14"/>
        <v>0</v>
      </c>
      <c r="AK16" s="39">
        <f t="shared" si="15"/>
        <v>0</v>
      </c>
      <c r="AL16" s="39">
        <f t="shared" si="16"/>
        <v>0</v>
      </c>
      <c r="AM16" s="39">
        <f t="shared" si="17"/>
        <v>0</v>
      </c>
      <c r="AN16" s="39">
        <f t="shared" si="18"/>
        <v>0</v>
      </c>
    </row>
    <row r="17" spans="1:40" ht="15.75">
      <c r="A17" s="29">
        <v>1459</v>
      </c>
      <c r="O17" s="30"/>
      <c r="V17" s="39">
        <f t="shared" si="0"/>
        <v>0</v>
      </c>
      <c r="W17" s="39">
        <f t="shared" si="1"/>
        <v>0</v>
      </c>
      <c r="X17" s="39">
        <f t="shared" si="2"/>
        <v>0</v>
      </c>
      <c r="Y17" s="39">
        <f t="shared" si="3"/>
        <v>0</v>
      </c>
      <c r="Z17" s="39">
        <f t="shared" si="4"/>
        <v>0</v>
      </c>
      <c r="AA17" s="39">
        <f t="shared" si="5"/>
        <v>0</v>
      </c>
      <c r="AB17" s="39">
        <f t="shared" si="6"/>
        <v>0</v>
      </c>
      <c r="AC17" s="39">
        <f t="shared" si="7"/>
        <v>0</v>
      </c>
      <c r="AD17" s="39">
        <f t="shared" si="8"/>
        <v>0</v>
      </c>
      <c r="AE17" s="39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12"/>
        <v>0</v>
      </c>
      <c r="AI17" s="39">
        <f t="shared" si="13"/>
        <v>0</v>
      </c>
      <c r="AJ17" s="39">
        <f t="shared" si="14"/>
        <v>0</v>
      </c>
      <c r="AK17" s="39">
        <f t="shared" si="15"/>
        <v>0</v>
      </c>
      <c r="AL17" s="39">
        <f t="shared" si="16"/>
        <v>0</v>
      </c>
      <c r="AM17" s="39">
        <f t="shared" si="17"/>
        <v>0</v>
      </c>
      <c r="AN17" s="39">
        <f t="shared" si="18"/>
        <v>0</v>
      </c>
    </row>
    <row r="18" spans="15:41" ht="15.75">
      <c r="O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0" ht="15.75">
      <c r="A19" s="29">
        <v>1506</v>
      </c>
      <c r="I19" s="30">
        <v>3.351</v>
      </c>
      <c r="J19" s="30">
        <v>1.914</v>
      </c>
      <c r="O19" s="30"/>
      <c r="V19" s="39">
        <f t="shared" si="0"/>
        <v>0</v>
      </c>
      <c r="W19" s="39">
        <f t="shared" si="1"/>
        <v>0</v>
      </c>
      <c r="X19" s="39">
        <f t="shared" si="2"/>
        <v>0</v>
      </c>
      <c r="Y19" s="39">
        <f t="shared" si="3"/>
        <v>0</v>
      </c>
      <c r="Z19" s="39">
        <f t="shared" si="4"/>
        <v>0</v>
      </c>
      <c r="AA19" s="39">
        <f t="shared" si="5"/>
        <v>0</v>
      </c>
      <c r="AB19" s="39">
        <f t="shared" si="6"/>
        <v>0</v>
      </c>
      <c r="AC19" s="39">
        <f t="shared" si="7"/>
        <v>191.48571428571427</v>
      </c>
      <c r="AD19" s="39">
        <f t="shared" si="8"/>
        <v>109.37142857142855</v>
      </c>
      <c r="AE19" s="39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12"/>
        <v>0</v>
      </c>
      <c r="AI19" s="39">
        <f t="shared" si="13"/>
        <v>0</v>
      </c>
      <c r="AJ19" s="39">
        <f t="shared" si="14"/>
        <v>0</v>
      </c>
      <c r="AK19" s="39">
        <f t="shared" si="15"/>
        <v>0</v>
      </c>
      <c r="AL19" s="39">
        <f t="shared" si="16"/>
        <v>0</v>
      </c>
      <c r="AM19" s="39">
        <f t="shared" si="17"/>
        <v>0</v>
      </c>
      <c r="AN19" s="39">
        <f t="shared" si="18"/>
        <v>0</v>
      </c>
    </row>
    <row r="20" spans="1:40" ht="15.75">
      <c r="A20" s="29">
        <v>1507</v>
      </c>
      <c r="O20" s="30"/>
      <c r="V20" s="39">
        <f t="shared" si="0"/>
        <v>0</v>
      </c>
      <c r="W20" s="39">
        <f t="shared" si="1"/>
        <v>0</v>
      </c>
      <c r="X20" s="39">
        <f t="shared" si="2"/>
        <v>0</v>
      </c>
      <c r="Y20" s="39">
        <f t="shared" si="3"/>
        <v>0</v>
      </c>
      <c r="Z20" s="39">
        <f t="shared" si="4"/>
        <v>0</v>
      </c>
      <c r="AA20" s="39">
        <f t="shared" si="5"/>
        <v>0</v>
      </c>
      <c r="AB20" s="39">
        <f t="shared" si="6"/>
        <v>0</v>
      </c>
      <c r="AC20" s="39">
        <f t="shared" si="7"/>
        <v>0</v>
      </c>
      <c r="AD20" s="39">
        <f t="shared" si="8"/>
        <v>0</v>
      </c>
      <c r="AE20" s="39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12"/>
        <v>0</v>
      </c>
      <c r="AI20" s="39">
        <f t="shared" si="13"/>
        <v>0</v>
      </c>
      <c r="AJ20" s="39">
        <f t="shared" si="14"/>
        <v>0</v>
      </c>
      <c r="AK20" s="39">
        <f t="shared" si="15"/>
        <v>0</v>
      </c>
      <c r="AL20" s="39">
        <f t="shared" si="16"/>
        <v>0</v>
      </c>
      <c r="AM20" s="39">
        <f t="shared" si="17"/>
        <v>0</v>
      </c>
      <c r="AN20" s="39">
        <f t="shared" si="18"/>
        <v>0</v>
      </c>
    </row>
    <row r="21" spans="1:40" ht="15.75">
      <c r="A21" s="29">
        <v>1508</v>
      </c>
      <c r="O21" s="30"/>
      <c r="V21" s="39">
        <f t="shared" si="0"/>
        <v>0</v>
      </c>
      <c r="W21" s="39">
        <f t="shared" si="1"/>
        <v>0</v>
      </c>
      <c r="X21" s="39">
        <f t="shared" si="2"/>
        <v>0</v>
      </c>
      <c r="Y21" s="39">
        <f t="shared" si="3"/>
        <v>0</v>
      </c>
      <c r="Z21" s="39">
        <f t="shared" si="4"/>
        <v>0</v>
      </c>
      <c r="AA21" s="39">
        <f t="shared" si="5"/>
        <v>0</v>
      </c>
      <c r="AB21" s="39">
        <f t="shared" si="6"/>
        <v>0</v>
      </c>
      <c r="AC21" s="39">
        <f t="shared" si="7"/>
        <v>0</v>
      </c>
      <c r="AD21" s="39">
        <f t="shared" si="8"/>
        <v>0</v>
      </c>
      <c r="AE21" s="39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12"/>
        <v>0</v>
      </c>
      <c r="AI21" s="39">
        <f t="shared" si="13"/>
        <v>0</v>
      </c>
      <c r="AJ21" s="39">
        <f t="shared" si="14"/>
        <v>0</v>
      </c>
      <c r="AK21" s="39">
        <f t="shared" si="15"/>
        <v>0</v>
      </c>
      <c r="AL21" s="39">
        <f t="shared" si="16"/>
        <v>0</v>
      </c>
      <c r="AM21" s="39">
        <f t="shared" si="17"/>
        <v>0</v>
      </c>
      <c r="AN21" s="39">
        <f t="shared" si="18"/>
        <v>0</v>
      </c>
    </row>
    <row r="22" spans="1:40" ht="15.75">
      <c r="A22" s="29">
        <v>1509</v>
      </c>
      <c r="O22" s="30"/>
      <c r="V22" s="39">
        <f t="shared" si="0"/>
        <v>0</v>
      </c>
      <c r="W22" s="39">
        <f t="shared" si="1"/>
        <v>0</v>
      </c>
      <c r="X22" s="39">
        <f t="shared" si="2"/>
        <v>0</v>
      </c>
      <c r="Y22" s="39">
        <f t="shared" si="3"/>
        <v>0</v>
      </c>
      <c r="Z22" s="39">
        <f t="shared" si="4"/>
        <v>0</v>
      </c>
      <c r="AA22" s="39">
        <f t="shared" si="5"/>
        <v>0</v>
      </c>
      <c r="AB22" s="39">
        <f t="shared" si="6"/>
        <v>0</v>
      </c>
      <c r="AC22" s="39">
        <f t="shared" si="7"/>
        <v>0</v>
      </c>
      <c r="AD22" s="39">
        <f t="shared" si="8"/>
        <v>0</v>
      </c>
      <c r="AE22" s="39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12"/>
        <v>0</v>
      </c>
      <c r="AI22" s="39">
        <f t="shared" si="13"/>
        <v>0</v>
      </c>
      <c r="AJ22" s="39">
        <f t="shared" si="14"/>
        <v>0</v>
      </c>
      <c r="AK22" s="39">
        <f t="shared" si="15"/>
        <v>0</v>
      </c>
      <c r="AL22" s="39">
        <f t="shared" si="16"/>
        <v>0</v>
      </c>
      <c r="AM22" s="39">
        <f t="shared" si="17"/>
        <v>0</v>
      </c>
      <c r="AN22" s="39">
        <f t="shared" si="18"/>
        <v>0</v>
      </c>
    </row>
    <row r="23" spans="1:40" ht="15.75">
      <c r="A23" s="29">
        <v>1510</v>
      </c>
      <c r="O23" s="30"/>
      <c r="V23" s="39">
        <f t="shared" si="0"/>
        <v>0</v>
      </c>
      <c r="W23" s="39">
        <f t="shared" si="1"/>
        <v>0</v>
      </c>
      <c r="X23" s="39">
        <f t="shared" si="2"/>
        <v>0</v>
      </c>
      <c r="Y23" s="39">
        <f t="shared" si="3"/>
        <v>0</v>
      </c>
      <c r="Z23" s="39">
        <f t="shared" si="4"/>
        <v>0</v>
      </c>
      <c r="AA23" s="39">
        <f t="shared" si="5"/>
        <v>0</v>
      </c>
      <c r="AB23" s="39">
        <f t="shared" si="6"/>
        <v>0</v>
      </c>
      <c r="AC23" s="39">
        <f t="shared" si="7"/>
        <v>0</v>
      </c>
      <c r="AD23" s="39">
        <f t="shared" si="8"/>
        <v>0</v>
      </c>
      <c r="AE23" s="39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12"/>
        <v>0</v>
      </c>
      <c r="AI23" s="39">
        <f t="shared" si="13"/>
        <v>0</v>
      </c>
      <c r="AJ23" s="39">
        <f t="shared" si="14"/>
        <v>0</v>
      </c>
      <c r="AK23" s="39">
        <f t="shared" si="15"/>
        <v>0</v>
      </c>
      <c r="AL23" s="39">
        <f t="shared" si="16"/>
        <v>0</v>
      </c>
      <c r="AM23" s="39">
        <f t="shared" si="17"/>
        <v>0</v>
      </c>
      <c r="AN23" s="39">
        <f t="shared" si="18"/>
        <v>0</v>
      </c>
    </row>
    <row r="24" spans="1:40" ht="15.75">
      <c r="A24" s="29">
        <v>1511</v>
      </c>
      <c r="O24" s="30"/>
      <c r="V24" s="39">
        <f t="shared" si="0"/>
        <v>0</v>
      </c>
      <c r="W24" s="39">
        <f t="shared" si="1"/>
        <v>0</v>
      </c>
      <c r="X24" s="39">
        <f t="shared" si="2"/>
        <v>0</v>
      </c>
      <c r="Y24" s="39">
        <f t="shared" si="3"/>
        <v>0</v>
      </c>
      <c r="Z24" s="39">
        <f t="shared" si="4"/>
        <v>0</v>
      </c>
      <c r="AA24" s="39">
        <f t="shared" si="5"/>
        <v>0</v>
      </c>
      <c r="AB24" s="39">
        <f t="shared" si="6"/>
        <v>0</v>
      </c>
      <c r="AC24" s="39">
        <f t="shared" si="7"/>
        <v>0</v>
      </c>
      <c r="AD24" s="39">
        <f t="shared" si="8"/>
        <v>0</v>
      </c>
      <c r="AE24" s="39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12"/>
        <v>0</v>
      </c>
      <c r="AI24" s="39">
        <f t="shared" si="13"/>
        <v>0</v>
      </c>
      <c r="AJ24" s="39">
        <f t="shared" si="14"/>
        <v>0</v>
      </c>
      <c r="AK24" s="39">
        <f t="shared" si="15"/>
        <v>0</v>
      </c>
      <c r="AL24" s="39">
        <f t="shared" si="16"/>
        <v>0</v>
      </c>
      <c r="AM24" s="39">
        <f t="shared" si="17"/>
        <v>0</v>
      </c>
      <c r="AN24" s="39">
        <f t="shared" si="18"/>
        <v>0</v>
      </c>
    </row>
    <row r="25" spans="1:40" ht="15.75">
      <c r="A25" s="29">
        <v>1512</v>
      </c>
      <c r="O25" s="30"/>
      <c r="V25" s="39">
        <f t="shared" si="0"/>
        <v>0</v>
      </c>
      <c r="W25" s="39">
        <f t="shared" si="1"/>
        <v>0</v>
      </c>
      <c r="X25" s="39">
        <f t="shared" si="2"/>
        <v>0</v>
      </c>
      <c r="Y25" s="39">
        <f t="shared" si="3"/>
        <v>0</v>
      </c>
      <c r="Z25" s="39">
        <f t="shared" si="4"/>
        <v>0</v>
      </c>
      <c r="AA25" s="39">
        <f t="shared" si="5"/>
        <v>0</v>
      </c>
      <c r="AB25" s="39">
        <f t="shared" si="6"/>
        <v>0</v>
      </c>
      <c r="AC25" s="39">
        <f t="shared" si="7"/>
        <v>0</v>
      </c>
      <c r="AD25" s="39">
        <f t="shared" si="8"/>
        <v>0</v>
      </c>
      <c r="AE25" s="39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12"/>
        <v>0</v>
      </c>
      <c r="AI25" s="39">
        <f t="shared" si="13"/>
        <v>0</v>
      </c>
      <c r="AJ25" s="39">
        <f t="shared" si="14"/>
        <v>0</v>
      </c>
      <c r="AK25" s="39">
        <f t="shared" si="15"/>
        <v>0</v>
      </c>
      <c r="AL25" s="39">
        <f t="shared" si="16"/>
        <v>0</v>
      </c>
      <c r="AM25" s="39">
        <f t="shared" si="17"/>
        <v>0</v>
      </c>
      <c r="AN25" s="39">
        <f t="shared" si="18"/>
        <v>0</v>
      </c>
    </row>
    <row r="26" spans="1:40" ht="15.75">
      <c r="A26" s="29">
        <v>1513</v>
      </c>
      <c r="O26" s="30"/>
      <c r="V26" s="39">
        <f t="shared" si="0"/>
        <v>0</v>
      </c>
      <c r="W26" s="39">
        <f t="shared" si="1"/>
        <v>0</v>
      </c>
      <c r="X26" s="39">
        <f t="shared" si="2"/>
        <v>0</v>
      </c>
      <c r="Y26" s="39">
        <f t="shared" si="3"/>
        <v>0</v>
      </c>
      <c r="Z26" s="39">
        <f t="shared" si="4"/>
        <v>0</v>
      </c>
      <c r="AA26" s="39">
        <f t="shared" si="5"/>
        <v>0</v>
      </c>
      <c r="AB26" s="39">
        <f t="shared" si="6"/>
        <v>0</v>
      </c>
      <c r="AC26" s="39">
        <f t="shared" si="7"/>
        <v>0</v>
      </c>
      <c r="AD26" s="39">
        <f t="shared" si="8"/>
        <v>0</v>
      </c>
      <c r="AE26" s="39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12"/>
        <v>0</v>
      </c>
      <c r="AI26" s="39">
        <f t="shared" si="13"/>
        <v>0</v>
      </c>
      <c r="AJ26" s="39">
        <f t="shared" si="14"/>
        <v>0</v>
      </c>
      <c r="AK26" s="39">
        <f t="shared" si="15"/>
        <v>0</v>
      </c>
      <c r="AL26" s="39">
        <f t="shared" si="16"/>
        <v>0</v>
      </c>
      <c r="AM26" s="39">
        <f t="shared" si="17"/>
        <v>0</v>
      </c>
      <c r="AN26" s="39">
        <f t="shared" si="18"/>
        <v>0</v>
      </c>
    </row>
    <row r="27" spans="1:40" ht="15.75">
      <c r="A27" s="29">
        <v>1514</v>
      </c>
      <c r="O27" s="30"/>
      <c r="V27" s="39">
        <f t="shared" si="0"/>
        <v>0</v>
      </c>
      <c r="W27" s="39">
        <f t="shared" si="1"/>
        <v>0</v>
      </c>
      <c r="X27" s="39">
        <f t="shared" si="2"/>
        <v>0</v>
      </c>
      <c r="Y27" s="39">
        <f t="shared" si="3"/>
        <v>0</v>
      </c>
      <c r="Z27" s="39">
        <f t="shared" si="4"/>
        <v>0</v>
      </c>
      <c r="AA27" s="39">
        <f t="shared" si="5"/>
        <v>0</v>
      </c>
      <c r="AB27" s="39">
        <f t="shared" si="6"/>
        <v>0</v>
      </c>
      <c r="AC27" s="39">
        <f t="shared" si="7"/>
        <v>0</v>
      </c>
      <c r="AD27" s="39">
        <f t="shared" si="8"/>
        <v>0</v>
      </c>
      <c r="AE27" s="39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12"/>
        <v>0</v>
      </c>
      <c r="AI27" s="39">
        <f t="shared" si="13"/>
        <v>0</v>
      </c>
      <c r="AJ27" s="39">
        <f t="shared" si="14"/>
        <v>0</v>
      </c>
      <c r="AK27" s="39">
        <f t="shared" si="15"/>
        <v>0</v>
      </c>
      <c r="AL27" s="39">
        <f t="shared" si="16"/>
        <v>0</v>
      </c>
      <c r="AM27" s="39">
        <f t="shared" si="17"/>
        <v>0</v>
      </c>
      <c r="AN27" s="39">
        <f t="shared" si="18"/>
        <v>0</v>
      </c>
    </row>
    <row r="28" spans="1:40" ht="15.75">
      <c r="A28" s="29">
        <v>1515</v>
      </c>
      <c r="O28" s="30"/>
      <c r="V28" s="39">
        <f t="shared" si="0"/>
        <v>0</v>
      </c>
      <c r="W28" s="39">
        <f t="shared" si="1"/>
        <v>0</v>
      </c>
      <c r="X28" s="39">
        <f t="shared" si="2"/>
        <v>0</v>
      </c>
      <c r="Y28" s="39">
        <f t="shared" si="3"/>
        <v>0</v>
      </c>
      <c r="Z28" s="39">
        <f t="shared" si="4"/>
        <v>0</v>
      </c>
      <c r="AA28" s="39">
        <f t="shared" si="5"/>
        <v>0</v>
      </c>
      <c r="AB28" s="39">
        <f t="shared" si="6"/>
        <v>0</v>
      </c>
      <c r="AC28" s="39">
        <f t="shared" si="7"/>
        <v>0</v>
      </c>
      <c r="AD28" s="39">
        <f t="shared" si="8"/>
        <v>0</v>
      </c>
      <c r="AE28" s="39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12"/>
        <v>0</v>
      </c>
      <c r="AI28" s="39">
        <f t="shared" si="13"/>
        <v>0</v>
      </c>
      <c r="AJ28" s="39">
        <f t="shared" si="14"/>
        <v>0</v>
      </c>
      <c r="AK28" s="39">
        <f t="shared" si="15"/>
        <v>0</v>
      </c>
      <c r="AL28" s="39">
        <f t="shared" si="16"/>
        <v>0</v>
      </c>
      <c r="AM28" s="39">
        <f t="shared" si="17"/>
        <v>0</v>
      </c>
      <c r="AN28" s="39">
        <f t="shared" si="18"/>
        <v>0</v>
      </c>
    </row>
    <row r="29" spans="1:40" ht="15.75">
      <c r="A29" s="29">
        <v>1516</v>
      </c>
      <c r="O29" s="30"/>
      <c r="V29" s="39">
        <f t="shared" si="0"/>
        <v>0</v>
      </c>
      <c r="W29" s="39">
        <f t="shared" si="1"/>
        <v>0</v>
      </c>
      <c r="X29" s="39">
        <f t="shared" si="2"/>
        <v>0</v>
      </c>
      <c r="Y29" s="39">
        <f t="shared" si="3"/>
        <v>0</v>
      </c>
      <c r="Z29" s="39">
        <f t="shared" si="4"/>
        <v>0</v>
      </c>
      <c r="AA29" s="39">
        <f t="shared" si="5"/>
        <v>0</v>
      </c>
      <c r="AB29" s="39">
        <f t="shared" si="6"/>
        <v>0</v>
      </c>
      <c r="AC29" s="39">
        <f t="shared" si="7"/>
        <v>0</v>
      </c>
      <c r="AD29" s="39">
        <f t="shared" si="8"/>
        <v>0</v>
      </c>
      <c r="AE29" s="39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12"/>
        <v>0</v>
      </c>
      <c r="AI29" s="39">
        <f t="shared" si="13"/>
        <v>0</v>
      </c>
      <c r="AJ29" s="39">
        <f t="shared" si="14"/>
        <v>0</v>
      </c>
      <c r="AK29" s="39">
        <f t="shared" si="15"/>
        <v>0</v>
      </c>
      <c r="AL29" s="39">
        <f t="shared" si="16"/>
        <v>0</v>
      </c>
      <c r="AM29" s="39">
        <f t="shared" si="17"/>
        <v>0</v>
      </c>
      <c r="AN29" s="39">
        <f t="shared" si="18"/>
        <v>0</v>
      </c>
    </row>
    <row r="30" spans="1:40" ht="15.75">
      <c r="A30" s="29">
        <v>1517</v>
      </c>
      <c r="O30" s="30"/>
      <c r="V30" s="39">
        <f t="shared" si="0"/>
        <v>0</v>
      </c>
      <c r="W30" s="39">
        <f t="shared" si="1"/>
        <v>0</v>
      </c>
      <c r="X30" s="39">
        <f t="shared" si="2"/>
        <v>0</v>
      </c>
      <c r="Y30" s="39">
        <f t="shared" si="3"/>
        <v>0</v>
      </c>
      <c r="Z30" s="39">
        <f t="shared" si="4"/>
        <v>0</v>
      </c>
      <c r="AA30" s="39">
        <f t="shared" si="5"/>
        <v>0</v>
      </c>
      <c r="AB30" s="39">
        <f t="shared" si="6"/>
        <v>0</v>
      </c>
      <c r="AC30" s="39">
        <f t="shared" si="7"/>
        <v>0</v>
      </c>
      <c r="AD30" s="39">
        <f t="shared" si="8"/>
        <v>0</v>
      </c>
      <c r="AE30" s="39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12"/>
        <v>0</v>
      </c>
      <c r="AI30" s="39">
        <f t="shared" si="13"/>
        <v>0</v>
      </c>
      <c r="AJ30" s="39">
        <f t="shared" si="14"/>
        <v>0</v>
      </c>
      <c r="AK30" s="39">
        <f t="shared" si="15"/>
        <v>0</v>
      </c>
      <c r="AL30" s="39">
        <f t="shared" si="16"/>
        <v>0</v>
      </c>
      <c r="AM30" s="39">
        <f t="shared" si="17"/>
        <v>0</v>
      </c>
      <c r="AN30" s="39">
        <f t="shared" si="18"/>
        <v>0</v>
      </c>
    </row>
    <row r="31" spans="1:40" ht="15.75">
      <c r="A31" s="29">
        <v>1518</v>
      </c>
      <c r="O31" s="30">
        <v>1.318</v>
      </c>
      <c r="V31" s="39">
        <f t="shared" si="0"/>
        <v>0</v>
      </c>
      <c r="W31" s="39">
        <f t="shared" si="1"/>
        <v>0</v>
      </c>
      <c r="X31" s="39">
        <f t="shared" si="2"/>
        <v>0</v>
      </c>
      <c r="Y31" s="39">
        <f t="shared" si="3"/>
        <v>0</v>
      </c>
      <c r="Z31" s="39">
        <f t="shared" si="4"/>
        <v>0</v>
      </c>
      <c r="AA31" s="39">
        <f t="shared" si="5"/>
        <v>0</v>
      </c>
      <c r="AB31" s="39">
        <f t="shared" si="6"/>
        <v>0</v>
      </c>
      <c r="AC31" s="39">
        <f t="shared" si="7"/>
        <v>0</v>
      </c>
      <c r="AD31" s="39">
        <f t="shared" si="8"/>
        <v>0</v>
      </c>
      <c r="AE31" s="39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12"/>
        <v>0</v>
      </c>
      <c r="AI31" s="39">
        <f t="shared" si="13"/>
        <v>2.3535714285714286</v>
      </c>
      <c r="AJ31" s="39">
        <f t="shared" si="14"/>
        <v>0</v>
      </c>
      <c r="AK31" s="39">
        <f t="shared" si="15"/>
        <v>0</v>
      </c>
      <c r="AL31" s="39">
        <f t="shared" si="16"/>
        <v>0</v>
      </c>
      <c r="AM31" s="39">
        <f t="shared" si="17"/>
        <v>0</v>
      </c>
      <c r="AN31" s="39">
        <f t="shared" si="18"/>
        <v>0</v>
      </c>
    </row>
    <row r="32" spans="1:40" ht="15.75">
      <c r="A32" s="29">
        <v>1519</v>
      </c>
      <c r="O32" s="30"/>
      <c r="V32" s="39">
        <f t="shared" si="0"/>
        <v>0</v>
      </c>
      <c r="W32" s="39">
        <f t="shared" si="1"/>
        <v>0</v>
      </c>
      <c r="X32" s="39">
        <f t="shared" si="2"/>
        <v>0</v>
      </c>
      <c r="Y32" s="39">
        <f t="shared" si="3"/>
        <v>0</v>
      </c>
      <c r="Z32" s="39">
        <f t="shared" si="4"/>
        <v>0</v>
      </c>
      <c r="AA32" s="39">
        <f t="shared" si="5"/>
        <v>0</v>
      </c>
      <c r="AB32" s="39">
        <f t="shared" si="6"/>
        <v>0</v>
      </c>
      <c r="AC32" s="39">
        <f t="shared" si="7"/>
        <v>0</v>
      </c>
      <c r="AD32" s="39">
        <f t="shared" si="8"/>
        <v>0</v>
      </c>
      <c r="AE32" s="39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12"/>
        <v>0</v>
      </c>
      <c r="AI32" s="39">
        <f t="shared" si="13"/>
        <v>0</v>
      </c>
      <c r="AJ32" s="39">
        <f t="shared" si="14"/>
        <v>0</v>
      </c>
      <c r="AK32" s="39">
        <f t="shared" si="15"/>
        <v>0</v>
      </c>
      <c r="AL32" s="39">
        <f t="shared" si="16"/>
        <v>0</v>
      </c>
      <c r="AM32" s="39">
        <f t="shared" si="17"/>
        <v>0</v>
      </c>
      <c r="AN32" s="39">
        <f t="shared" si="18"/>
        <v>0</v>
      </c>
    </row>
    <row r="33" spans="1:40" ht="15.75">
      <c r="A33" s="29">
        <v>1520</v>
      </c>
      <c r="O33" s="30"/>
      <c r="V33" s="39">
        <f t="shared" si="0"/>
        <v>0</v>
      </c>
      <c r="W33" s="39">
        <f t="shared" si="1"/>
        <v>0</v>
      </c>
      <c r="X33" s="39">
        <f t="shared" si="2"/>
        <v>0</v>
      </c>
      <c r="Y33" s="39">
        <f t="shared" si="3"/>
        <v>0</v>
      </c>
      <c r="Z33" s="39">
        <f t="shared" si="4"/>
        <v>0</v>
      </c>
      <c r="AA33" s="39">
        <f t="shared" si="5"/>
        <v>0</v>
      </c>
      <c r="AB33" s="39">
        <f t="shared" si="6"/>
        <v>0</v>
      </c>
      <c r="AC33" s="39">
        <f t="shared" si="7"/>
        <v>0</v>
      </c>
      <c r="AD33" s="39">
        <f t="shared" si="8"/>
        <v>0</v>
      </c>
      <c r="AE33" s="39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12"/>
        <v>0</v>
      </c>
      <c r="AI33" s="39">
        <f t="shared" si="13"/>
        <v>0</v>
      </c>
      <c r="AJ33" s="39">
        <f t="shared" si="14"/>
        <v>0</v>
      </c>
      <c r="AK33" s="39">
        <f t="shared" si="15"/>
        <v>0</v>
      </c>
      <c r="AL33" s="39">
        <f t="shared" si="16"/>
        <v>0</v>
      </c>
      <c r="AM33" s="39">
        <f t="shared" si="17"/>
        <v>0</v>
      </c>
      <c r="AN33" s="39">
        <f t="shared" si="18"/>
        <v>0</v>
      </c>
    </row>
    <row r="34" spans="1:40" ht="15.75">
      <c r="A34" s="29">
        <v>1521</v>
      </c>
      <c r="O34" s="30"/>
      <c r="V34" s="39">
        <f t="shared" si="0"/>
        <v>0</v>
      </c>
      <c r="W34" s="39">
        <f t="shared" si="1"/>
        <v>0</v>
      </c>
      <c r="X34" s="39">
        <f t="shared" si="2"/>
        <v>0</v>
      </c>
      <c r="Y34" s="39">
        <f t="shared" si="3"/>
        <v>0</v>
      </c>
      <c r="Z34" s="39">
        <f t="shared" si="4"/>
        <v>0</v>
      </c>
      <c r="AA34" s="39">
        <f t="shared" si="5"/>
        <v>0</v>
      </c>
      <c r="AB34" s="39">
        <f t="shared" si="6"/>
        <v>0</v>
      </c>
      <c r="AC34" s="39">
        <f t="shared" si="7"/>
        <v>0</v>
      </c>
      <c r="AD34" s="39">
        <f t="shared" si="8"/>
        <v>0</v>
      </c>
      <c r="AE34" s="39">
        <f t="shared" si="9"/>
        <v>0</v>
      </c>
      <c r="AF34" s="39">
        <f t="shared" si="10"/>
        <v>0</v>
      </c>
      <c r="AG34" s="39">
        <f t="shared" si="11"/>
        <v>0</v>
      </c>
      <c r="AH34" s="39">
        <f t="shared" si="12"/>
        <v>0</v>
      </c>
      <c r="AI34" s="39">
        <f t="shared" si="13"/>
        <v>0</v>
      </c>
      <c r="AJ34" s="39">
        <f t="shared" si="14"/>
        <v>0</v>
      </c>
      <c r="AK34" s="39">
        <f t="shared" si="15"/>
        <v>0</v>
      </c>
      <c r="AL34" s="39">
        <f t="shared" si="16"/>
        <v>0</v>
      </c>
      <c r="AM34" s="39">
        <f t="shared" si="17"/>
        <v>0</v>
      </c>
      <c r="AN34" s="39">
        <f t="shared" si="18"/>
        <v>0</v>
      </c>
    </row>
    <row r="35" spans="1:40" ht="15.75">
      <c r="A35" s="29">
        <v>1522</v>
      </c>
      <c r="O35" s="30"/>
      <c r="V35" s="39">
        <f t="shared" si="0"/>
        <v>0</v>
      </c>
      <c r="W35" s="39">
        <f t="shared" si="1"/>
        <v>0</v>
      </c>
      <c r="X35" s="39">
        <f t="shared" si="2"/>
        <v>0</v>
      </c>
      <c r="Y35" s="39">
        <f t="shared" si="3"/>
        <v>0</v>
      </c>
      <c r="Z35" s="39">
        <f t="shared" si="4"/>
        <v>0</v>
      </c>
      <c r="AA35" s="39">
        <f t="shared" si="5"/>
        <v>0</v>
      </c>
      <c r="AB35" s="39">
        <f t="shared" si="6"/>
        <v>0</v>
      </c>
      <c r="AC35" s="39">
        <f t="shared" si="7"/>
        <v>0</v>
      </c>
      <c r="AD35" s="39">
        <f t="shared" si="8"/>
        <v>0</v>
      </c>
      <c r="AE35" s="39">
        <f t="shared" si="9"/>
        <v>0</v>
      </c>
      <c r="AF35" s="39">
        <f t="shared" si="10"/>
        <v>0</v>
      </c>
      <c r="AG35" s="39">
        <f t="shared" si="11"/>
        <v>0</v>
      </c>
      <c r="AH35" s="39">
        <f t="shared" si="12"/>
        <v>0</v>
      </c>
      <c r="AI35" s="39">
        <f t="shared" si="13"/>
        <v>0</v>
      </c>
      <c r="AJ35" s="39">
        <f t="shared" si="14"/>
        <v>0</v>
      </c>
      <c r="AK35" s="39">
        <f t="shared" si="15"/>
        <v>0</v>
      </c>
      <c r="AL35" s="39">
        <f t="shared" si="16"/>
        <v>0</v>
      </c>
      <c r="AM35" s="39">
        <f t="shared" si="17"/>
        <v>0</v>
      </c>
      <c r="AN35" s="39">
        <f t="shared" si="18"/>
        <v>0</v>
      </c>
    </row>
    <row r="36" spans="1:40" ht="15.75">
      <c r="A36" s="29">
        <v>1523</v>
      </c>
      <c r="O36" s="30">
        <v>0.959</v>
      </c>
      <c r="V36" s="39">
        <f t="shared" si="0"/>
        <v>0</v>
      </c>
      <c r="W36" s="39">
        <f t="shared" si="1"/>
        <v>0</v>
      </c>
      <c r="X36" s="39">
        <f t="shared" si="2"/>
        <v>0</v>
      </c>
      <c r="Y36" s="39">
        <f t="shared" si="3"/>
        <v>0</v>
      </c>
      <c r="Z36" s="39">
        <f t="shared" si="4"/>
        <v>0</v>
      </c>
      <c r="AA36" s="39">
        <f t="shared" si="5"/>
        <v>0</v>
      </c>
      <c r="AB36" s="39">
        <f t="shared" si="6"/>
        <v>0</v>
      </c>
      <c r="AC36" s="39">
        <f t="shared" si="7"/>
        <v>0</v>
      </c>
      <c r="AD36" s="39">
        <f t="shared" si="8"/>
        <v>0</v>
      </c>
      <c r="AE36" s="39">
        <f t="shared" si="9"/>
        <v>0</v>
      </c>
      <c r="AF36" s="39">
        <f t="shared" si="10"/>
        <v>0</v>
      </c>
      <c r="AG36" s="39">
        <f t="shared" si="11"/>
        <v>0</v>
      </c>
      <c r="AH36" s="39">
        <f t="shared" si="12"/>
        <v>0</v>
      </c>
      <c r="AI36" s="39">
        <f t="shared" si="13"/>
        <v>1.7124999999999997</v>
      </c>
      <c r="AJ36" s="39">
        <f t="shared" si="14"/>
        <v>0</v>
      </c>
      <c r="AK36" s="39">
        <f t="shared" si="15"/>
        <v>0</v>
      </c>
      <c r="AL36" s="39">
        <f t="shared" si="16"/>
        <v>0</v>
      </c>
      <c r="AM36" s="39">
        <f t="shared" si="17"/>
        <v>0</v>
      </c>
      <c r="AN36" s="39">
        <f t="shared" si="18"/>
        <v>0</v>
      </c>
    </row>
    <row r="37" spans="1:40" ht="15.75">
      <c r="A37" s="29">
        <v>1524</v>
      </c>
      <c r="O37" s="30"/>
      <c r="V37" s="39">
        <f t="shared" si="0"/>
        <v>0</v>
      </c>
      <c r="W37" s="39">
        <f t="shared" si="1"/>
        <v>0</v>
      </c>
      <c r="X37" s="39">
        <f t="shared" si="2"/>
        <v>0</v>
      </c>
      <c r="Y37" s="39">
        <f t="shared" si="3"/>
        <v>0</v>
      </c>
      <c r="Z37" s="39">
        <f t="shared" si="4"/>
        <v>0</v>
      </c>
      <c r="AA37" s="39">
        <f t="shared" si="5"/>
        <v>0</v>
      </c>
      <c r="AB37" s="39">
        <f t="shared" si="6"/>
        <v>0</v>
      </c>
      <c r="AC37" s="39">
        <f t="shared" si="7"/>
        <v>0</v>
      </c>
      <c r="AD37" s="39">
        <f t="shared" si="8"/>
        <v>0</v>
      </c>
      <c r="AE37" s="39">
        <f t="shared" si="9"/>
        <v>0</v>
      </c>
      <c r="AF37" s="39">
        <f t="shared" si="10"/>
        <v>0</v>
      </c>
      <c r="AG37" s="39">
        <f t="shared" si="11"/>
        <v>0</v>
      </c>
      <c r="AH37" s="39">
        <f t="shared" si="12"/>
        <v>0</v>
      </c>
      <c r="AI37" s="39">
        <f t="shared" si="13"/>
        <v>0</v>
      </c>
      <c r="AJ37" s="39">
        <f t="shared" si="14"/>
        <v>0</v>
      </c>
      <c r="AK37" s="39">
        <f t="shared" si="15"/>
        <v>0</v>
      </c>
      <c r="AL37" s="39">
        <f t="shared" si="16"/>
        <v>0</v>
      </c>
      <c r="AM37" s="39">
        <f t="shared" si="17"/>
        <v>0</v>
      </c>
      <c r="AN37" s="39">
        <f t="shared" si="18"/>
        <v>0</v>
      </c>
    </row>
    <row r="38" spans="1:40" ht="15.75">
      <c r="A38" s="29">
        <v>1525</v>
      </c>
      <c r="O38" s="30"/>
      <c r="V38" s="39">
        <f t="shared" si="0"/>
        <v>0</v>
      </c>
      <c r="W38" s="39">
        <f t="shared" si="1"/>
        <v>0</v>
      </c>
      <c r="X38" s="39">
        <f t="shared" si="2"/>
        <v>0</v>
      </c>
      <c r="Y38" s="39">
        <f t="shared" si="3"/>
        <v>0</v>
      </c>
      <c r="Z38" s="39">
        <f t="shared" si="4"/>
        <v>0</v>
      </c>
      <c r="AA38" s="39">
        <f t="shared" si="5"/>
        <v>0</v>
      </c>
      <c r="AB38" s="39">
        <f t="shared" si="6"/>
        <v>0</v>
      </c>
      <c r="AC38" s="39">
        <f t="shared" si="7"/>
        <v>0</v>
      </c>
      <c r="AD38" s="39">
        <f t="shared" si="8"/>
        <v>0</v>
      </c>
      <c r="AE38" s="39">
        <f t="shared" si="9"/>
        <v>0</v>
      </c>
      <c r="AF38" s="39">
        <f t="shared" si="10"/>
        <v>0</v>
      </c>
      <c r="AG38" s="39">
        <f t="shared" si="11"/>
        <v>0</v>
      </c>
      <c r="AH38" s="39">
        <f t="shared" si="12"/>
        <v>0</v>
      </c>
      <c r="AI38" s="39">
        <f t="shared" si="13"/>
        <v>0</v>
      </c>
      <c r="AJ38" s="39">
        <f t="shared" si="14"/>
        <v>0</v>
      </c>
      <c r="AK38" s="39">
        <f t="shared" si="15"/>
        <v>0</v>
      </c>
      <c r="AL38" s="39">
        <f t="shared" si="16"/>
        <v>0</v>
      </c>
      <c r="AM38" s="39">
        <f t="shared" si="17"/>
        <v>0</v>
      </c>
      <c r="AN38" s="39">
        <f t="shared" si="18"/>
        <v>0</v>
      </c>
    </row>
    <row r="39" spans="1:40" ht="15.75">
      <c r="A39" s="29">
        <v>1526</v>
      </c>
      <c r="O39" s="30"/>
      <c r="V39" s="39">
        <f t="shared" si="0"/>
        <v>0</v>
      </c>
      <c r="W39" s="39">
        <f t="shared" si="1"/>
        <v>0</v>
      </c>
      <c r="X39" s="39">
        <f t="shared" si="2"/>
        <v>0</v>
      </c>
      <c r="Y39" s="39">
        <f t="shared" si="3"/>
        <v>0</v>
      </c>
      <c r="Z39" s="39">
        <f t="shared" si="4"/>
        <v>0</v>
      </c>
      <c r="AA39" s="39">
        <f t="shared" si="5"/>
        <v>0</v>
      </c>
      <c r="AB39" s="39">
        <f t="shared" si="6"/>
        <v>0</v>
      </c>
      <c r="AC39" s="39">
        <f t="shared" si="7"/>
        <v>0</v>
      </c>
      <c r="AD39" s="39">
        <f t="shared" si="8"/>
        <v>0</v>
      </c>
      <c r="AE39" s="39">
        <f t="shared" si="9"/>
        <v>0</v>
      </c>
      <c r="AF39" s="39">
        <f t="shared" si="10"/>
        <v>0</v>
      </c>
      <c r="AG39" s="39">
        <f t="shared" si="11"/>
        <v>0</v>
      </c>
      <c r="AH39" s="39">
        <f t="shared" si="12"/>
        <v>0</v>
      </c>
      <c r="AI39" s="39">
        <f t="shared" si="13"/>
        <v>0</v>
      </c>
      <c r="AJ39" s="39">
        <f t="shared" si="14"/>
        <v>0</v>
      </c>
      <c r="AK39" s="39">
        <f t="shared" si="15"/>
        <v>0</v>
      </c>
      <c r="AL39" s="39">
        <f t="shared" si="16"/>
        <v>0</v>
      </c>
      <c r="AM39" s="39">
        <f t="shared" si="17"/>
        <v>0</v>
      </c>
      <c r="AN39" s="39">
        <f t="shared" si="18"/>
        <v>0</v>
      </c>
    </row>
    <row r="40" spans="1:40" ht="15.75">
      <c r="A40" s="29">
        <v>1527</v>
      </c>
      <c r="O40" s="30"/>
      <c r="V40" s="39">
        <f t="shared" si="0"/>
        <v>0</v>
      </c>
      <c r="W40" s="39">
        <f t="shared" si="1"/>
        <v>0</v>
      </c>
      <c r="X40" s="39">
        <f t="shared" si="2"/>
        <v>0</v>
      </c>
      <c r="Y40" s="39">
        <f t="shared" si="3"/>
        <v>0</v>
      </c>
      <c r="Z40" s="39">
        <f t="shared" si="4"/>
        <v>0</v>
      </c>
      <c r="AA40" s="39">
        <f t="shared" si="5"/>
        <v>0</v>
      </c>
      <c r="AB40" s="39">
        <f t="shared" si="6"/>
        <v>0</v>
      </c>
      <c r="AC40" s="39">
        <f t="shared" si="7"/>
        <v>0</v>
      </c>
      <c r="AD40" s="39">
        <f t="shared" si="8"/>
        <v>0</v>
      </c>
      <c r="AE40" s="39">
        <f t="shared" si="9"/>
        <v>0</v>
      </c>
      <c r="AF40" s="39">
        <f t="shared" si="10"/>
        <v>0</v>
      </c>
      <c r="AG40" s="39">
        <f t="shared" si="11"/>
        <v>0</v>
      </c>
      <c r="AH40" s="39">
        <f t="shared" si="12"/>
        <v>0</v>
      </c>
      <c r="AI40" s="39">
        <f t="shared" si="13"/>
        <v>0</v>
      </c>
      <c r="AJ40" s="39">
        <f t="shared" si="14"/>
        <v>0</v>
      </c>
      <c r="AK40" s="39">
        <f t="shared" si="15"/>
        <v>0</v>
      </c>
      <c r="AL40" s="39">
        <f t="shared" si="16"/>
        <v>0</v>
      </c>
      <c r="AM40" s="39">
        <f t="shared" si="17"/>
        <v>0</v>
      </c>
      <c r="AN40" s="39">
        <f t="shared" si="18"/>
        <v>0</v>
      </c>
    </row>
    <row r="41" spans="1:40" ht="15.75">
      <c r="A41" s="29">
        <v>1528</v>
      </c>
      <c r="O41" s="30"/>
      <c r="V41" s="39">
        <f t="shared" si="0"/>
        <v>0</v>
      </c>
      <c r="W41" s="39">
        <f t="shared" si="1"/>
        <v>0</v>
      </c>
      <c r="X41" s="39">
        <f t="shared" si="2"/>
        <v>0</v>
      </c>
      <c r="Y41" s="39">
        <f t="shared" si="3"/>
        <v>0</v>
      </c>
      <c r="Z41" s="39">
        <f t="shared" si="4"/>
        <v>0</v>
      </c>
      <c r="AA41" s="39">
        <f t="shared" si="5"/>
        <v>0</v>
      </c>
      <c r="AB41" s="39">
        <f t="shared" si="6"/>
        <v>0</v>
      </c>
      <c r="AC41" s="39">
        <f t="shared" si="7"/>
        <v>0</v>
      </c>
      <c r="AD41" s="39">
        <f t="shared" si="8"/>
        <v>0</v>
      </c>
      <c r="AE41" s="39">
        <f t="shared" si="9"/>
        <v>0</v>
      </c>
      <c r="AF41" s="39">
        <f t="shared" si="10"/>
        <v>0</v>
      </c>
      <c r="AG41" s="39">
        <f t="shared" si="11"/>
        <v>0</v>
      </c>
      <c r="AH41" s="39">
        <f t="shared" si="12"/>
        <v>0</v>
      </c>
      <c r="AI41" s="39">
        <f t="shared" si="13"/>
        <v>0</v>
      </c>
      <c r="AJ41" s="39">
        <f t="shared" si="14"/>
        <v>0</v>
      </c>
      <c r="AK41" s="39">
        <f t="shared" si="15"/>
        <v>0</v>
      </c>
      <c r="AL41" s="39">
        <f t="shared" si="16"/>
        <v>0</v>
      </c>
      <c r="AM41" s="39">
        <f t="shared" si="17"/>
        <v>0</v>
      </c>
      <c r="AN41" s="39">
        <f t="shared" si="18"/>
        <v>0</v>
      </c>
    </row>
    <row r="42" spans="1:40" ht="15.75">
      <c r="A42" s="29">
        <v>1529</v>
      </c>
      <c r="D42" s="30">
        <v>22.558</v>
      </c>
      <c r="O42" s="30"/>
      <c r="V42" s="39">
        <f t="shared" si="0"/>
        <v>0</v>
      </c>
      <c r="W42" s="39">
        <f t="shared" si="1"/>
        <v>0</v>
      </c>
      <c r="X42" s="39">
        <f t="shared" si="2"/>
        <v>40.28214285714285</v>
      </c>
      <c r="Y42" s="39">
        <f t="shared" si="3"/>
        <v>0</v>
      </c>
      <c r="Z42" s="39">
        <f t="shared" si="4"/>
        <v>0</v>
      </c>
      <c r="AA42" s="39">
        <f t="shared" si="5"/>
        <v>0</v>
      </c>
      <c r="AB42" s="39">
        <f t="shared" si="6"/>
        <v>0</v>
      </c>
      <c r="AC42" s="39">
        <f t="shared" si="7"/>
        <v>0</v>
      </c>
      <c r="AD42" s="39">
        <f t="shared" si="8"/>
        <v>0</v>
      </c>
      <c r="AE42" s="39">
        <f t="shared" si="9"/>
        <v>0</v>
      </c>
      <c r="AF42" s="39">
        <f t="shared" si="10"/>
        <v>0</v>
      </c>
      <c r="AG42" s="39">
        <f t="shared" si="11"/>
        <v>0</v>
      </c>
      <c r="AH42" s="39">
        <f t="shared" si="12"/>
        <v>0</v>
      </c>
      <c r="AI42" s="39">
        <f t="shared" si="13"/>
        <v>0</v>
      </c>
      <c r="AJ42" s="39">
        <f t="shared" si="14"/>
        <v>0</v>
      </c>
      <c r="AK42" s="39">
        <f t="shared" si="15"/>
        <v>0</v>
      </c>
      <c r="AL42" s="39">
        <f t="shared" si="16"/>
        <v>0</v>
      </c>
      <c r="AM42" s="39">
        <f t="shared" si="17"/>
        <v>0</v>
      </c>
      <c r="AN42" s="39">
        <f t="shared" si="18"/>
        <v>0</v>
      </c>
    </row>
    <row r="43" spans="1:40" ht="15.75">
      <c r="A43" s="29">
        <v>1530</v>
      </c>
      <c r="O43" s="30"/>
      <c r="V43" s="39">
        <f t="shared" si="0"/>
        <v>0</v>
      </c>
      <c r="W43" s="39">
        <f t="shared" si="1"/>
        <v>0</v>
      </c>
      <c r="X43" s="39">
        <f t="shared" si="2"/>
        <v>0</v>
      </c>
      <c r="Y43" s="39">
        <f t="shared" si="3"/>
        <v>0</v>
      </c>
      <c r="Z43" s="39">
        <f t="shared" si="4"/>
        <v>0</v>
      </c>
      <c r="AA43" s="39">
        <f t="shared" si="5"/>
        <v>0</v>
      </c>
      <c r="AB43" s="39">
        <f t="shared" si="6"/>
        <v>0</v>
      </c>
      <c r="AC43" s="39">
        <f t="shared" si="7"/>
        <v>0</v>
      </c>
      <c r="AD43" s="39">
        <f t="shared" si="8"/>
        <v>0</v>
      </c>
      <c r="AE43" s="39">
        <f t="shared" si="9"/>
        <v>0</v>
      </c>
      <c r="AF43" s="39">
        <f t="shared" si="10"/>
        <v>0</v>
      </c>
      <c r="AG43" s="39">
        <f t="shared" si="11"/>
        <v>0</v>
      </c>
      <c r="AH43" s="39">
        <f t="shared" si="12"/>
        <v>0</v>
      </c>
      <c r="AI43" s="39">
        <f t="shared" si="13"/>
        <v>0</v>
      </c>
      <c r="AJ43" s="39">
        <f t="shared" si="14"/>
        <v>0</v>
      </c>
      <c r="AK43" s="39">
        <f t="shared" si="15"/>
        <v>0</v>
      </c>
      <c r="AL43" s="39">
        <f t="shared" si="16"/>
        <v>0</v>
      </c>
      <c r="AM43" s="39">
        <f t="shared" si="17"/>
        <v>0</v>
      </c>
      <c r="AN43" s="39">
        <f t="shared" si="18"/>
        <v>0</v>
      </c>
    </row>
    <row r="44" spans="1:40" ht="15.75">
      <c r="A44" s="29">
        <v>1531</v>
      </c>
      <c r="O44" s="30"/>
      <c r="V44" s="39">
        <f t="shared" si="0"/>
        <v>0</v>
      </c>
      <c r="W44" s="39">
        <f t="shared" si="1"/>
        <v>0</v>
      </c>
      <c r="X44" s="39">
        <f t="shared" si="2"/>
        <v>0</v>
      </c>
      <c r="Y44" s="39">
        <f t="shared" si="3"/>
        <v>0</v>
      </c>
      <c r="Z44" s="39">
        <f t="shared" si="4"/>
        <v>0</v>
      </c>
      <c r="AA44" s="39">
        <f t="shared" si="5"/>
        <v>0</v>
      </c>
      <c r="AB44" s="39">
        <f t="shared" si="6"/>
        <v>0</v>
      </c>
      <c r="AC44" s="39">
        <f t="shared" si="7"/>
        <v>0</v>
      </c>
      <c r="AD44" s="39">
        <f t="shared" si="8"/>
        <v>0</v>
      </c>
      <c r="AE44" s="39">
        <f t="shared" si="9"/>
        <v>0</v>
      </c>
      <c r="AF44" s="39">
        <f t="shared" si="10"/>
        <v>0</v>
      </c>
      <c r="AG44" s="39">
        <f t="shared" si="11"/>
        <v>0</v>
      </c>
      <c r="AH44" s="39">
        <f t="shared" si="12"/>
        <v>0</v>
      </c>
      <c r="AI44" s="39">
        <f t="shared" si="13"/>
        <v>0</v>
      </c>
      <c r="AJ44" s="39">
        <f t="shared" si="14"/>
        <v>0</v>
      </c>
      <c r="AK44" s="39">
        <f t="shared" si="15"/>
        <v>0</v>
      </c>
      <c r="AL44" s="39">
        <f t="shared" si="16"/>
        <v>0</v>
      </c>
      <c r="AM44" s="39">
        <f t="shared" si="17"/>
        <v>0</v>
      </c>
      <c r="AN44" s="39">
        <f t="shared" si="18"/>
        <v>0</v>
      </c>
    </row>
    <row r="45" spans="1:40" ht="15.75">
      <c r="A45" s="29">
        <v>1532</v>
      </c>
      <c r="O45" s="30"/>
      <c r="V45" s="39">
        <f t="shared" si="0"/>
        <v>0</v>
      </c>
      <c r="W45" s="39">
        <f t="shared" si="1"/>
        <v>0</v>
      </c>
      <c r="X45" s="39">
        <f t="shared" si="2"/>
        <v>0</v>
      </c>
      <c r="Y45" s="39">
        <f t="shared" si="3"/>
        <v>0</v>
      </c>
      <c r="Z45" s="39">
        <f t="shared" si="4"/>
        <v>0</v>
      </c>
      <c r="AA45" s="39">
        <f t="shared" si="5"/>
        <v>0</v>
      </c>
      <c r="AB45" s="39">
        <f t="shared" si="6"/>
        <v>0</v>
      </c>
      <c r="AC45" s="39">
        <f t="shared" si="7"/>
        <v>0</v>
      </c>
      <c r="AD45" s="39">
        <f t="shared" si="8"/>
        <v>0</v>
      </c>
      <c r="AE45" s="39">
        <f t="shared" si="9"/>
        <v>0</v>
      </c>
      <c r="AF45" s="39">
        <f t="shared" si="10"/>
        <v>0</v>
      </c>
      <c r="AG45" s="39">
        <f t="shared" si="11"/>
        <v>0</v>
      </c>
      <c r="AH45" s="39">
        <f t="shared" si="12"/>
        <v>0</v>
      </c>
      <c r="AI45" s="39">
        <f t="shared" si="13"/>
        <v>0</v>
      </c>
      <c r="AJ45" s="39">
        <f t="shared" si="14"/>
        <v>0</v>
      </c>
      <c r="AK45" s="39">
        <f t="shared" si="15"/>
        <v>0</v>
      </c>
      <c r="AL45" s="39">
        <f t="shared" si="16"/>
        <v>0</v>
      </c>
      <c r="AM45" s="39">
        <f t="shared" si="17"/>
        <v>0</v>
      </c>
      <c r="AN45" s="39">
        <f t="shared" si="18"/>
        <v>0</v>
      </c>
    </row>
    <row r="46" spans="1:40" ht="15.75">
      <c r="A46" s="29">
        <v>1533</v>
      </c>
      <c r="O46" s="30"/>
      <c r="V46" s="39">
        <f t="shared" si="0"/>
        <v>0</v>
      </c>
      <c r="W46" s="39">
        <f t="shared" si="1"/>
        <v>0</v>
      </c>
      <c r="X46" s="39">
        <f t="shared" si="2"/>
        <v>0</v>
      </c>
      <c r="Y46" s="39">
        <f t="shared" si="3"/>
        <v>0</v>
      </c>
      <c r="Z46" s="39">
        <f t="shared" si="4"/>
        <v>0</v>
      </c>
      <c r="AA46" s="39">
        <f t="shared" si="5"/>
        <v>0</v>
      </c>
      <c r="AB46" s="39">
        <f t="shared" si="6"/>
        <v>0</v>
      </c>
      <c r="AC46" s="39">
        <f t="shared" si="7"/>
        <v>0</v>
      </c>
      <c r="AD46" s="39">
        <f t="shared" si="8"/>
        <v>0</v>
      </c>
      <c r="AE46" s="39">
        <f t="shared" si="9"/>
        <v>0</v>
      </c>
      <c r="AF46" s="39">
        <f t="shared" si="10"/>
        <v>0</v>
      </c>
      <c r="AG46" s="39">
        <f t="shared" si="11"/>
        <v>0</v>
      </c>
      <c r="AH46" s="39">
        <f t="shared" si="12"/>
        <v>0</v>
      </c>
      <c r="AI46" s="39">
        <f t="shared" si="13"/>
        <v>0</v>
      </c>
      <c r="AJ46" s="39">
        <f t="shared" si="14"/>
        <v>0</v>
      </c>
      <c r="AK46" s="39">
        <f t="shared" si="15"/>
        <v>0</v>
      </c>
      <c r="AL46" s="39">
        <f t="shared" si="16"/>
        <v>0</v>
      </c>
      <c r="AM46" s="39">
        <f t="shared" si="17"/>
        <v>0</v>
      </c>
      <c r="AN46" s="39">
        <f t="shared" si="18"/>
        <v>0</v>
      </c>
    </row>
    <row r="47" spans="1:40" ht="15.75">
      <c r="A47" s="29">
        <v>1534</v>
      </c>
      <c r="O47" s="30"/>
      <c r="V47" s="39">
        <f t="shared" si="0"/>
        <v>0</v>
      </c>
      <c r="W47" s="39">
        <f t="shared" si="1"/>
        <v>0</v>
      </c>
      <c r="X47" s="39">
        <f t="shared" si="2"/>
        <v>0</v>
      </c>
      <c r="Y47" s="39">
        <f t="shared" si="3"/>
        <v>0</v>
      </c>
      <c r="Z47" s="39">
        <f t="shared" si="4"/>
        <v>0</v>
      </c>
      <c r="AA47" s="39">
        <f t="shared" si="5"/>
        <v>0</v>
      </c>
      <c r="AB47" s="39">
        <f t="shared" si="6"/>
        <v>0</v>
      </c>
      <c r="AC47" s="39">
        <f t="shared" si="7"/>
        <v>0</v>
      </c>
      <c r="AD47" s="39">
        <f t="shared" si="8"/>
        <v>0</v>
      </c>
      <c r="AE47" s="39">
        <f t="shared" si="9"/>
        <v>0</v>
      </c>
      <c r="AF47" s="39">
        <f t="shared" si="10"/>
        <v>0</v>
      </c>
      <c r="AG47" s="39">
        <f t="shared" si="11"/>
        <v>0</v>
      </c>
      <c r="AH47" s="39">
        <f t="shared" si="12"/>
        <v>0</v>
      </c>
      <c r="AI47" s="39">
        <f t="shared" si="13"/>
        <v>0</v>
      </c>
      <c r="AJ47" s="39">
        <f t="shared" si="14"/>
        <v>0</v>
      </c>
      <c r="AK47" s="39">
        <f t="shared" si="15"/>
        <v>0</v>
      </c>
      <c r="AL47" s="39">
        <f t="shared" si="16"/>
        <v>0</v>
      </c>
      <c r="AM47" s="39">
        <f t="shared" si="17"/>
        <v>0</v>
      </c>
      <c r="AN47" s="39">
        <f t="shared" si="18"/>
        <v>0</v>
      </c>
    </row>
    <row r="48" spans="1:40" ht="15.75">
      <c r="A48" s="29">
        <v>1535</v>
      </c>
      <c r="O48" s="30"/>
      <c r="V48" s="39">
        <f t="shared" si="0"/>
        <v>0</v>
      </c>
      <c r="W48" s="39">
        <f t="shared" si="1"/>
        <v>0</v>
      </c>
      <c r="X48" s="39">
        <f t="shared" si="2"/>
        <v>0</v>
      </c>
      <c r="Y48" s="39">
        <f t="shared" si="3"/>
        <v>0</v>
      </c>
      <c r="Z48" s="39">
        <f t="shared" si="4"/>
        <v>0</v>
      </c>
      <c r="AA48" s="39">
        <f t="shared" si="5"/>
        <v>0</v>
      </c>
      <c r="AB48" s="39">
        <f t="shared" si="6"/>
        <v>0</v>
      </c>
      <c r="AC48" s="39">
        <f t="shared" si="7"/>
        <v>0</v>
      </c>
      <c r="AD48" s="39">
        <f t="shared" si="8"/>
        <v>0</v>
      </c>
      <c r="AE48" s="39">
        <f t="shared" si="9"/>
        <v>0</v>
      </c>
      <c r="AF48" s="39">
        <f t="shared" si="10"/>
        <v>0</v>
      </c>
      <c r="AG48" s="39">
        <f t="shared" si="11"/>
        <v>0</v>
      </c>
      <c r="AH48" s="39">
        <f t="shared" si="12"/>
        <v>0</v>
      </c>
      <c r="AI48" s="39">
        <f t="shared" si="13"/>
        <v>0</v>
      </c>
      <c r="AJ48" s="39">
        <f t="shared" si="14"/>
        <v>0</v>
      </c>
      <c r="AK48" s="39">
        <f t="shared" si="15"/>
        <v>0</v>
      </c>
      <c r="AL48" s="39">
        <f t="shared" si="16"/>
        <v>0</v>
      </c>
      <c r="AM48" s="39">
        <f t="shared" si="17"/>
        <v>0</v>
      </c>
      <c r="AN48" s="39">
        <f t="shared" si="18"/>
        <v>0</v>
      </c>
    </row>
    <row r="49" spans="1:40" ht="15.75">
      <c r="A49" s="29">
        <v>1536</v>
      </c>
      <c r="O49" s="30"/>
      <c r="V49" s="39">
        <f t="shared" si="0"/>
        <v>0</v>
      </c>
      <c r="W49" s="39">
        <f t="shared" si="1"/>
        <v>0</v>
      </c>
      <c r="X49" s="39">
        <f t="shared" si="2"/>
        <v>0</v>
      </c>
      <c r="Y49" s="39">
        <f t="shared" si="3"/>
        <v>0</v>
      </c>
      <c r="Z49" s="39">
        <f t="shared" si="4"/>
        <v>0</v>
      </c>
      <c r="AA49" s="39">
        <f t="shared" si="5"/>
        <v>0</v>
      </c>
      <c r="AB49" s="39">
        <f t="shared" si="6"/>
        <v>0</v>
      </c>
      <c r="AC49" s="39">
        <f t="shared" si="7"/>
        <v>0</v>
      </c>
      <c r="AD49" s="39">
        <f t="shared" si="8"/>
        <v>0</v>
      </c>
      <c r="AE49" s="39">
        <f t="shared" si="9"/>
        <v>0</v>
      </c>
      <c r="AF49" s="39">
        <f t="shared" si="10"/>
        <v>0</v>
      </c>
      <c r="AG49" s="39">
        <f t="shared" si="11"/>
        <v>0</v>
      </c>
      <c r="AH49" s="39">
        <f t="shared" si="12"/>
        <v>0</v>
      </c>
      <c r="AI49" s="39">
        <f t="shared" si="13"/>
        <v>0</v>
      </c>
      <c r="AJ49" s="39">
        <f t="shared" si="14"/>
        <v>0</v>
      </c>
      <c r="AK49" s="39">
        <f t="shared" si="15"/>
        <v>0</v>
      </c>
      <c r="AL49" s="39">
        <f t="shared" si="16"/>
        <v>0</v>
      </c>
      <c r="AM49" s="39">
        <f t="shared" si="17"/>
        <v>0</v>
      </c>
      <c r="AN49" s="39">
        <f t="shared" si="18"/>
        <v>0</v>
      </c>
    </row>
    <row r="50" spans="1:40" ht="15.75">
      <c r="A50" s="29">
        <v>1537</v>
      </c>
      <c r="C50" s="30">
        <v>1.785</v>
      </c>
      <c r="O50" s="30"/>
      <c r="V50" s="39">
        <f t="shared" si="0"/>
        <v>0</v>
      </c>
      <c r="W50" s="39">
        <f t="shared" si="1"/>
        <v>0.255</v>
      </c>
      <c r="X50" s="39">
        <f t="shared" si="2"/>
        <v>0</v>
      </c>
      <c r="Y50" s="39">
        <f t="shared" si="3"/>
        <v>0</v>
      </c>
      <c r="Z50" s="39">
        <f t="shared" si="4"/>
        <v>0</v>
      </c>
      <c r="AA50" s="39">
        <f t="shared" si="5"/>
        <v>0</v>
      </c>
      <c r="AB50" s="39">
        <f t="shared" si="6"/>
        <v>0</v>
      </c>
      <c r="AC50" s="39">
        <f t="shared" si="7"/>
        <v>0</v>
      </c>
      <c r="AD50" s="39">
        <f t="shared" si="8"/>
        <v>0</v>
      </c>
      <c r="AE50" s="39">
        <f t="shared" si="9"/>
        <v>0</v>
      </c>
      <c r="AF50" s="39">
        <f t="shared" si="10"/>
        <v>0</v>
      </c>
      <c r="AG50" s="39">
        <f t="shared" si="11"/>
        <v>0</v>
      </c>
      <c r="AH50" s="39">
        <f t="shared" si="12"/>
        <v>0</v>
      </c>
      <c r="AI50" s="39">
        <f t="shared" si="13"/>
        <v>0</v>
      </c>
      <c r="AJ50" s="39">
        <f t="shared" si="14"/>
        <v>0</v>
      </c>
      <c r="AK50" s="39">
        <f t="shared" si="15"/>
        <v>0</v>
      </c>
      <c r="AL50" s="39">
        <f t="shared" si="16"/>
        <v>0</v>
      </c>
      <c r="AM50" s="39">
        <f t="shared" si="17"/>
        <v>0</v>
      </c>
      <c r="AN50" s="39">
        <f t="shared" si="18"/>
        <v>0</v>
      </c>
    </row>
    <row r="51" spans="1:40" ht="15.75">
      <c r="A51" s="29">
        <v>1538</v>
      </c>
      <c r="C51" s="30">
        <v>1.737</v>
      </c>
      <c r="O51" s="30"/>
      <c r="V51" s="39">
        <f t="shared" si="0"/>
        <v>0</v>
      </c>
      <c r="W51" s="39">
        <f t="shared" si="1"/>
        <v>0.24814285714285716</v>
      </c>
      <c r="X51" s="39">
        <f t="shared" si="2"/>
        <v>0</v>
      </c>
      <c r="Y51" s="39">
        <f t="shared" si="3"/>
        <v>0</v>
      </c>
      <c r="Z51" s="39">
        <f t="shared" si="4"/>
        <v>0</v>
      </c>
      <c r="AA51" s="39">
        <f t="shared" si="5"/>
        <v>0</v>
      </c>
      <c r="AB51" s="39">
        <f t="shared" si="6"/>
        <v>0</v>
      </c>
      <c r="AC51" s="39">
        <f t="shared" si="7"/>
        <v>0</v>
      </c>
      <c r="AD51" s="39">
        <f t="shared" si="8"/>
        <v>0</v>
      </c>
      <c r="AE51" s="39">
        <f t="shared" si="9"/>
        <v>0</v>
      </c>
      <c r="AF51" s="39">
        <f t="shared" si="10"/>
        <v>0</v>
      </c>
      <c r="AG51" s="39">
        <f t="shared" si="11"/>
        <v>0</v>
      </c>
      <c r="AH51" s="39">
        <f t="shared" si="12"/>
        <v>0</v>
      </c>
      <c r="AI51" s="39">
        <f t="shared" si="13"/>
        <v>0</v>
      </c>
      <c r="AJ51" s="39">
        <f t="shared" si="14"/>
        <v>0</v>
      </c>
      <c r="AK51" s="39">
        <f t="shared" si="15"/>
        <v>0</v>
      </c>
      <c r="AL51" s="39">
        <f t="shared" si="16"/>
        <v>0</v>
      </c>
      <c r="AM51" s="39">
        <f t="shared" si="17"/>
        <v>0</v>
      </c>
      <c r="AN51" s="39">
        <f t="shared" si="18"/>
        <v>0</v>
      </c>
    </row>
    <row r="52" spans="1:40" ht="15.75">
      <c r="A52" s="29">
        <v>1539</v>
      </c>
      <c r="C52" s="30">
        <v>2.158</v>
      </c>
      <c r="O52" s="30">
        <v>1.389</v>
      </c>
      <c r="V52" s="39">
        <f t="shared" si="0"/>
        <v>0</v>
      </c>
      <c r="W52" s="39">
        <f t="shared" si="1"/>
        <v>0.3082857142857143</v>
      </c>
      <c r="X52" s="39">
        <f t="shared" si="2"/>
        <v>0</v>
      </c>
      <c r="Y52" s="39">
        <f t="shared" si="3"/>
        <v>0</v>
      </c>
      <c r="Z52" s="39">
        <f t="shared" si="4"/>
        <v>0</v>
      </c>
      <c r="AA52" s="39">
        <f t="shared" si="5"/>
        <v>0</v>
      </c>
      <c r="AB52" s="39">
        <f t="shared" si="6"/>
        <v>0</v>
      </c>
      <c r="AC52" s="39">
        <f t="shared" si="7"/>
        <v>0</v>
      </c>
      <c r="AD52" s="39">
        <f t="shared" si="8"/>
        <v>0</v>
      </c>
      <c r="AE52" s="39">
        <f t="shared" si="9"/>
        <v>0</v>
      </c>
      <c r="AF52" s="39">
        <f t="shared" si="10"/>
        <v>0</v>
      </c>
      <c r="AG52" s="39">
        <f t="shared" si="11"/>
        <v>0</v>
      </c>
      <c r="AH52" s="39">
        <f t="shared" si="12"/>
        <v>0</v>
      </c>
      <c r="AI52" s="39">
        <f t="shared" si="13"/>
        <v>2.4803571428571427</v>
      </c>
      <c r="AJ52" s="39">
        <f t="shared" si="14"/>
        <v>0</v>
      </c>
      <c r="AK52" s="39">
        <f t="shared" si="15"/>
        <v>0</v>
      </c>
      <c r="AL52" s="39">
        <f t="shared" si="16"/>
        <v>0</v>
      </c>
      <c r="AM52" s="39">
        <f t="shared" si="17"/>
        <v>0</v>
      </c>
      <c r="AN52" s="39">
        <f t="shared" si="18"/>
        <v>0</v>
      </c>
    </row>
    <row r="53" spans="1:40" ht="15.75">
      <c r="A53" s="29">
        <v>1540</v>
      </c>
      <c r="O53" s="30"/>
      <c r="V53" s="39">
        <f t="shared" si="0"/>
        <v>0</v>
      </c>
      <c r="W53" s="39">
        <f t="shared" si="1"/>
        <v>0</v>
      </c>
      <c r="X53" s="39">
        <f t="shared" si="2"/>
        <v>0</v>
      </c>
      <c r="Y53" s="39">
        <f t="shared" si="3"/>
        <v>0</v>
      </c>
      <c r="Z53" s="39">
        <f t="shared" si="4"/>
        <v>0</v>
      </c>
      <c r="AA53" s="39">
        <f t="shared" si="5"/>
        <v>0</v>
      </c>
      <c r="AB53" s="39">
        <f t="shared" si="6"/>
        <v>0</v>
      </c>
      <c r="AC53" s="39">
        <f t="shared" si="7"/>
        <v>0</v>
      </c>
      <c r="AD53" s="39">
        <f t="shared" si="8"/>
        <v>0</v>
      </c>
      <c r="AE53" s="39">
        <f t="shared" si="9"/>
        <v>0</v>
      </c>
      <c r="AF53" s="39">
        <f t="shared" si="10"/>
        <v>0</v>
      </c>
      <c r="AG53" s="39">
        <f t="shared" si="11"/>
        <v>0</v>
      </c>
      <c r="AH53" s="39">
        <f t="shared" si="12"/>
        <v>0</v>
      </c>
      <c r="AI53" s="39">
        <f t="shared" si="13"/>
        <v>0</v>
      </c>
      <c r="AJ53" s="39">
        <f t="shared" si="14"/>
        <v>0</v>
      </c>
      <c r="AK53" s="39">
        <f t="shared" si="15"/>
        <v>0</v>
      </c>
      <c r="AL53" s="39">
        <f t="shared" si="16"/>
        <v>0</v>
      </c>
      <c r="AM53" s="39">
        <f t="shared" si="17"/>
        <v>0</v>
      </c>
      <c r="AN53" s="39">
        <f t="shared" si="18"/>
        <v>0</v>
      </c>
    </row>
    <row r="54" spans="1:40" ht="15.75">
      <c r="A54" s="29">
        <v>1541</v>
      </c>
      <c r="O54" s="30"/>
      <c r="V54" s="39">
        <f t="shared" si="0"/>
        <v>0</v>
      </c>
      <c r="W54" s="39">
        <f t="shared" si="1"/>
        <v>0</v>
      </c>
      <c r="X54" s="39">
        <f t="shared" si="2"/>
        <v>0</v>
      </c>
      <c r="Y54" s="39">
        <f t="shared" si="3"/>
        <v>0</v>
      </c>
      <c r="Z54" s="39">
        <f t="shared" si="4"/>
        <v>0</v>
      </c>
      <c r="AA54" s="39">
        <f t="shared" si="5"/>
        <v>0</v>
      </c>
      <c r="AB54" s="39">
        <f t="shared" si="6"/>
        <v>0</v>
      </c>
      <c r="AC54" s="39">
        <f t="shared" si="7"/>
        <v>0</v>
      </c>
      <c r="AD54" s="39">
        <f t="shared" si="8"/>
        <v>0</v>
      </c>
      <c r="AE54" s="39">
        <f t="shared" si="9"/>
        <v>0</v>
      </c>
      <c r="AF54" s="39">
        <f t="shared" si="10"/>
        <v>0</v>
      </c>
      <c r="AG54" s="39">
        <f t="shared" si="11"/>
        <v>0</v>
      </c>
      <c r="AH54" s="39">
        <f t="shared" si="12"/>
        <v>0</v>
      </c>
      <c r="AI54" s="39">
        <f t="shared" si="13"/>
        <v>0</v>
      </c>
      <c r="AJ54" s="39">
        <f t="shared" si="14"/>
        <v>0</v>
      </c>
      <c r="AK54" s="39">
        <f t="shared" si="15"/>
        <v>0</v>
      </c>
      <c r="AL54" s="39">
        <f t="shared" si="16"/>
        <v>0</v>
      </c>
      <c r="AM54" s="39">
        <f t="shared" si="17"/>
        <v>0</v>
      </c>
      <c r="AN54" s="39">
        <f t="shared" si="18"/>
        <v>0</v>
      </c>
    </row>
    <row r="55" spans="1:40" ht="15.75">
      <c r="A55" s="29">
        <v>1542</v>
      </c>
      <c r="C55" s="30">
        <v>2.39</v>
      </c>
      <c r="O55" s="30"/>
      <c r="V55" s="39">
        <f t="shared" si="0"/>
        <v>0</v>
      </c>
      <c r="W55" s="39">
        <f t="shared" si="1"/>
        <v>0.34142857142857147</v>
      </c>
      <c r="X55" s="39">
        <f t="shared" si="2"/>
        <v>0</v>
      </c>
      <c r="Y55" s="39">
        <f t="shared" si="3"/>
        <v>0</v>
      </c>
      <c r="Z55" s="39">
        <f t="shared" si="4"/>
        <v>0</v>
      </c>
      <c r="AA55" s="39">
        <f t="shared" si="5"/>
        <v>0</v>
      </c>
      <c r="AB55" s="39">
        <f t="shared" si="6"/>
        <v>0</v>
      </c>
      <c r="AC55" s="39">
        <f t="shared" si="7"/>
        <v>0</v>
      </c>
      <c r="AD55" s="39">
        <f t="shared" si="8"/>
        <v>0</v>
      </c>
      <c r="AE55" s="39">
        <f t="shared" si="9"/>
        <v>0</v>
      </c>
      <c r="AF55" s="39">
        <f t="shared" si="10"/>
        <v>0</v>
      </c>
      <c r="AG55" s="39">
        <f t="shared" si="11"/>
        <v>0</v>
      </c>
      <c r="AH55" s="39">
        <f t="shared" si="12"/>
        <v>0</v>
      </c>
      <c r="AI55" s="39">
        <f t="shared" si="13"/>
        <v>0</v>
      </c>
      <c r="AJ55" s="39">
        <f t="shared" si="14"/>
        <v>0</v>
      </c>
      <c r="AK55" s="39">
        <f t="shared" si="15"/>
        <v>0</v>
      </c>
      <c r="AL55" s="39">
        <f t="shared" si="16"/>
        <v>0</v>
      </c>
      <c r="AM55" s="39">
        <f t="shared" si="17"/>
        <v>0</v>
      </c>
      <c r="AN55" s="39">
        <f t="shared" si="18"/>
        <v>0</v>
      </c>
    </row>
    <row r="56" spans="1:40" ht="15.75">
      <c r="A56" s="29">
        <v>1543</v>
      </c>
      <c r="O56" s="30"/>
      <c r="V56" s="39">
        <f t="shared" si="0"/>
        <v>0</v>
      </c>
      <c r="W56" s="39">
        <f t="shared" si="1"/>
        <v>0</v>
      </c>
      <c r="X56" s="39">
        <f t="shared" si="2"/>
        <v>0</v>
      </c>
      <c r="Y56" s="39">
        <f t="shared" si="3"/>
        <v>0</v>
      </c>
      <c r="Z56" s="39">
        <f t="shared" si="4"/>
        <v>0</v>
      </c>
      <c r="AA56" s="39">
        <f t="shared" si="5"/>
        <v>0</v>
      </c>
      <c r="AB56" s="39">
        <f t="shared" si="6"/>
        <v>0</v>
      </c>
      <c r="AC56" s="39">
        <f t="shared" si="7"/>
        <v>0</v>
      </c>
      <c r="AD56" s="39">
        <f t="shared" si="8"/>
        <v>0</v>
      </c>
      <c r="AE56" s="39">
        <f t="shared" si="9"/>
        <v>0</v>
      </c>
      <c r="AF56" s="39">
        <f t="shared" si="10"/>
        <v>0</v>
      </c>
      <c r="AG56" s="39">
        <f t="shared" si="11"/>
        <v>0</v>
      </c>
      <c r="AH56" s="39">
        <f t="shared" si="12"/>
        <v>0</v>
      </c>
      <c r="AI56" s="39">
        <f t="shared" si="13"/>
        <v>0</v>
      </c>
      <c r="AJ56" s="39">
        <f t="shared" si="14"/>
        <v>0</v>
      </c>
      <c r="AK56" s="39">
        <f t="shared" si="15"/>
        <v>0</v>
      </c>
      <c r="AL56" s="39">
        <f t="shared" si="16"/>
        <v>0</v>
      </c>
      <c r="AM56" s="39">
        <f t="shared" si="17"/>
        <v>0</v>
      </c>
      <c r="AN56" s="39">
        <f t="shared" si="18"/>
        <v>0</v>
      </c>
    </row>
    <row r="57" spans="1:40" ht="15.75">
      <c r="A57" s="29">
        <v>1544</v>
      </c>
      <c r="C57" s="30">
        <v>2.016</v>
      </c>
      <c r="O57" s="30"/>
      <c r="V57" s="39">
        <f t="shared" si="0"/>
        <v>0</v>
      </c>
      <c r="W57" s="39">
        <f t="shared" si="1"/>
        <v>0.288</v>
      </c>
      <c r="X57" s="39">
        <f t="shared" si="2"/>
        <v>0</v>
      </c>
      <c r="Y57" s="39">
        <f t="shared" si="3"/>
        <v>0</v>
      </c>
      <c r="Z57" s="39">
        <f t="shared" si="4"/>
        <v>0</v>
      </c>
      <c r="AA57" s="39">
        <f t="shared" si="5"/>
        <v>0</v>
      </c>
      <c r="AB57" s="39">
        <f t="shared" si="6"/>
        <v>0</v>
      </c>
      <c r="AC57" s="39">
        <f t="shared" si="7"/>
        <v>0</v>
      </c>
      <c r="AD57" s="39">
        <f t="shared" si="8"/>
        <v>0</v>
      </c>
      <c r="AE57" s="39">
        <f t="shared" si="9"/>
        <v>0</v>
      </c>
      <c r="AF57" s="39">
        <f t="shared" si="10"/>
        <v>0</v>
      </c>
      <c r="AG57" s="39">
        <f t="shared" si="11"/>
        <v>0</v>
      </c>
      <c r="AH57" s="39">
        <f t="shared" si="12"/>
        <v>0</v>
      </c>
      <c r="AI57" s="39">
        <f t="shared" si="13"/>
        <v>0</v>
      </c>
      <c r="AJ57" s="39">
        <f t="shared" si="14"/>
        <v>0</v>
      </c>
      <c r="AK57" s="39">
        <f t="shared" si="15"/>
        <v>0</v>
      </c>
      <c r="AL57" s="39">
        <f t="shared" si="16"/>
        <v>0</v>
      </c>
      <c r="AM57" s="39">
        <f t="shared" si="17"/>
        <v>0</v>
      </c>
      <c r="AN57" s="39">
        <f t="shared" si="18"/>
        <v>0</v>
      </c>
    </row>
    <row r="58" spans="1:40" ht="15.75">
      <c r="A58" s="29">
        <v>1545</v>
      </c>
      <c r="O58" s="30"/>
      <c r="V58" s="39">
        <f t="shared" si="0"/>
        <v>0</v>
      </c>
      <c r="W58" s="39">
        <f t="shared" si="1"/>
        <v>0</v>
      </c>
      <c r="X58" s="39">
        <f t="shared" si="2"/>
        <v>0</v>
      </c>
      <c r="Y58" s="39">
        <f t="shared" si="3"/>
        <v>0</v>
      </c>
      <c r="Z58" s="39">
        <f t="shared" si="4"/>
        <v>0</v>
      </c>
      <c r="AA58" s="39">
        <f t="shared" si="5"/>
        <v>0</v>
      </c>
      <c r="AB58" s="39">
        <f t="shared" si="6"/>
        <v>0</v>
      </c>
      <c r="AC58" s="39">
        <f t="shared" si="7"/>
        <v>0</v>
      </c>
      <c r="AD58" s="39">
        <f t="shared" si="8"/>
        <v>0</v>
      </c>
      <c r="AE58" s="39">
        <f t="shared" si="9"/>
        <v>0</v>
      </c>
      <c r="AF58" s="39">
        <f t="shared" si="10"/>
        <v>0</v>
      </c>
      <c r="AG58" s="39">
        <f t="shared" si="11"/>
        <v>0</v>
      </c>
      <c r="AH58" s="39">
        <f t="shared" si="12"/>
        <v>0</v>
      </c>
      <c r="AI58" s="39">
        <f t="shared" si="13"/>
        <v>0</v>
      </c>
      <c r="AJ58" s="39">
        <f t="shared" si="14"/>
        <v>0</v>
      </c>
      <c r="AK58" s="39">
        <f t="shared" si="15"/>
        <v>0</v>
      </c>
      <c r="AL58" s="39">
        <f t="shared" si="16"/>
        <v>0</v>
      </c>
      <c r="AM58" s="39">
        <f t="shared" si="17"/>
        <v>0</v>
      </c>
      <c r="AN58" s="39">
        <f t="shared" si="18"/>
        <v>0</v>
      </c>
    </row>
    <row r="59" spans="1:40" ht="15.75">
      <c r="A59" s="29">
        <v>1546</v>
      </c>
      <c r="O59" s="30"/>
      <c r="V59" s="39">
        <f t="shared" si="0"/>
        <v>0</v>
      </c>
      <c r="W59" s="39">
        <f t="shared" si="1"/>
        <v>0</v>
      </c>
      <c r="X59" s="39">
        <f t="shared" si="2"/>
        <v>0</v>
      </c>
      <c r="Y59" s="39">
        <f t="shared" si="3"/>
        <v>0</v>
      </c>
      <c r="Z59" s="39">
        <f t="shared" si="4"/>
        <v>0</v>
      </c>
      <c r="AA59" s="39">
        <f t="shared" si="5"/>
        <v>0</v>
      </c>
      <c r="AB59" s="39">
        <f t="shared" si="6"/>
        <v>0</v>
      </c>
      <c r="AC59" s="39">
        <f t="shared" si="7"/>
        <v>0</v>
      </c>
      <c r="AD59" s="39">
        <f t="shared" si="8"/>
        <v>0</v>
      </c>
      <c r="AE59" s="39">
        <f t="shared" si="9"/>
        <v>0</v>
      </c>
      <c r="AF59" s="39">
        <f t="shared" si="10"/>
        <v>0</v>
      </c>
      <c r="AG59" s="39">
        <f t="shared" si="11"/>
        <v>0</v>
      </c>
      <c r="AH59" s="39">
        <f t="shared" si="12"/>
        <v>0</v>
      </c>
      <c r="AI59" s="39">
        <f t="shared" si="13"/>
        <v>0</v>
      </c>
      <c r="AJ59" s="39">
        <f t="shared" si="14"/>
        <v>0</v>
      </c>
      <c r="AK59" s="39">
        <f t="shared" si="15"/>
        <v>0</v>
      </c>
      <c r="AL59" s="39">
        <f t="shared" si="16"/>
        <v>0</v>
      </c>
      <c r="AM59" s="39">
        <f t="shared" si="17"/>
        <v>0</v>
      </c>
      <c r="AN59" s="39">
        <f t="shared" si="18"/>
        <v>0</v>
      </c>
    </row>
    <row r="60" spans="1:40" ht="15.75">
      <c r="A60" s="29">
        <v>1547</v>
      </c>
      <c r="C60" s="30">
        <v>2.027</v>
      </c>
      <c r="O60" s="30"/>
      <c r="V60" s="39">
        <f t="shared" si="0"/>
        <v>0</v>
      </c>
      <c r="W60" s="39">
        <f t="shared" si="1"/>
        <v>0.2895714285714286</v>
      </c>
      <c r="X60" s="39">
        <f t="shared" si="2"/>
        <v>0</v>
      </c>
      <c r="Y60" s="39">
        <f t="shared" si="3"/>
        <v>0</v>
      </c>
      <c r="Z60" s="39">
        <f t="shared" si="4"/>
        <v>0</v>
      </c>
      <c r="AA60" s="39">
        <f t="shared" si="5"/>
        <v>0</v>
      </c>
      <c r="AB60" s="39">
        <f t="shared" si="6"/>
        <v>0</v>
      </c>
      <c r="AC60" s="39">
        <f t="shared" si="7"/>
        <v>0</v>
      </c>
      <c r="AD60" s="39">
        <f t="shared" si="8"/>
        <v>0</v>
      </c>
      <c r="AE60" s="39">
        <f t="shared" si="9"/>
        <v>0</v>
      </c>
      <c r="AF60" s="39">
        <f t="shared" si="10"/>
        <v>0</v>
      </c>
      <c r="AG60" s="39">
        <f t="shared" si="11"/>
        <v>0</v>
      </c>
      <c r="AH60" s="39">
        <f t="shared" si="12"/>
        <v>0</v>
      </c>
      <c r="AI60" s="39">
        <f t="shared" si="13"/>
        <v>0</v>
      </c>
      <c r="AJ60" s="39">
        <f t="shared" si="14"/>
        <v>0</v>
      </c>
      <c r="AK60" s="39">
        <f t="shared" si="15"/>
        <v>0</v>
      </c>
      <c r="AL60" s="39">
        <f t="shared" si="16"/>
        <v>0</v>
      </c>
      <c r="AM60" s="39">
        <f t="shared" si="17"/>
        <v>0</v>
      </c>
      <c r="AN60" s="39">
        <f t="shared" si="18"/>
        <v>0</v>
      </c>
    </row>
    <row r="61" spans="1:40" ht="15.75">
      <c r="A61" s="29">
        <v>1548</v>
      </c>
      <c r="O61" s="30"/>
      <c r="V61" s="39">
        <f t="shared" si="0"/>
        <v>0</v>
      </c>
      <c r="W61" s="39">
        <f t="shared" si="1"/>
        <v>0</v>
      </c>
      <c r="X61" s="39">
        <f t="shared" si="2"/>
        <v>0</v>
      </c>
      <c r="Y61" s="39">
        <f t="shared" si="3"/>
        <v>0</v>
      </c>
      <c r="Z61" s="39">
        <f t="shared" si="4"/>
        <v>0</v>
      </c>
      <c r="AA61" s="39">
        <f t="shared" si="5"/>
        <v>0</v>
      </c>
      <c r="AB61" s="39">
        <f t="shared" si="6"/>
        <v>0</v>
      </c>
      <c r="AC61" s="39">
        <f t="shared" si="7"/>
        <v>0</v>
      </c>
      <c r="AD61" s="39">
        <f t="shared" si="8"/>
        <v>0</v>
      </c>
      <c r="AE61" s="39">
        <f t="shared" si="9"/>
        <v>0</v>
      </c>
      <c r="AF61" s="39">
        <f t="shared" si="10"/>
        <v>0</v>
      </c>
      <c r="AG61" s="39">
        <f t="shared" si="11"/>
        <v>0</v>
      </c>
      <c r="AH61" s="39">
        <f t="shared" si="12"/>
        <v>0</v>
      </c>
      <c r="AI61" s="39">
        <f t="shared" si="13"/>
        <v>0</v>
      </c>
      <c r="AJ61" s="39">
        <f t="shared" si="14"/>
        <v>0</v>
      </c>
      <c r="AK61" s="39">
        <f t="shared" si="15"/>
        <v>0</v>
      </c>
      <c r="AL61" s="39">
        <f t="shared" si="16"/>
        <v>0</v>
      </c>
      <c r="AM61" s="39">
        <f t="shared" si="17"/>
        <v>0</v>
      </c>
      <c r="AN61" s="39">
        <f t="shared" si="18"/>
        <v>0</v>
      </c>
    </row>
    <row r="62" spans="1:40" ht="15.75">
      <c r="A62" s="29">
        <v>1549</v>
      </c>
      <c r="C62" s="30">
        <v>1.726</v>
      </c>
      <c r="O62" s="30"/>
      <c r="V62" s="39">
        <f t="shared" si="0"/>
        <v>0</v>
      </c>
      <c r="W62" s="39">
        <f t="shared" si="1"/>
        <v>0.24657142857142858</v>
      </c>
      <c r="X62" s="39">
        <f t="shared" si="2"/>
        <v>0</v>
      </c>
      <c r="Y62" s="39">
        <f t="shared" si="3"/>
        <v>0</v>
      </c>
      <c r="Z62" s="39">
        <f t="shared" si="4"/>
        <v>0</v>
      </c>
      <c r="AA62" s="39">
        <f t="shared" si="5"/>
        <v>0</v>
      </c>
      <c r="AB62" s="39">
        <f t="shared" si="6"/>
        <v>0</v>
      </c>
      <c r="AC62" s="39">
        <f t="shared" si="7"/>
        <v>0</v>
      </c>
      <c r="AD62" s="39">
        <f t="shared" si="8"/>
        <v>0</v>
      </c>
      <c r="AE62" s="39">
        <f t="shared" si="9"/>
        <v>0</v>
      </c>
      <c r="AF62" s="39">
        <f t="shared" si="10"/>
        <v>0</v>
      </c>
      <c r="AG62" s="39">
        <f t="shared" si="11"/>
        <v>0</v>
      </c>
      <c r="AH62" s="39">
        <f t="shared" si="12"/>
        <v>0</v>
      </c>
      <c r="AI62" s="39">
        <f t="shared" si="13"/>
        <v>0</v>
      </c>
      <c r="AJ62" s="39">
        <f t="shared" si="14"/>
        <v>0</v>
      </c>
      <c r="AK62" s="39">
        <f t="shared" si="15"/>
        <v>0</v>
      </c>
      <c r="AL62" s="39">
        <f t="shared" si="16"/>
        <v>0</v>
      </c>
      <c r="AM62" s="39">
        <f t="shared" si="17"/>
        <v>0</v>
      </c>
      <c r="AN62" s="39">
        <f t="shared" si="18"/>
        <v>0</v>
      </c>
    </row>
    <row r="63" spans="1:40" ht="15.75">
      <c r="A63" s="29">
        <v>1550</v>
      </c>
      <c r="O63" s="30">
        <v>2.146</v>
      </c>
      <c r="V63" s="39">
        <f t="shared" si="0"/>
        <v>0</v>
      </c>
      <c r="W63" s="39">
        <f t="shared" si="1"/>
        <v>0</v>
      </c>
      <c r="X63" s="39">
        <f t="shared" si="2"/>
        <v>0</v>
      </c>
      <c r="Y63" s="39">
        <f t="shared" si="3"/>
        <v>0</v>
      </c>
      <c r="Z63" s="39">
        <f t="shared" si="4"/>
        <v>0</v>
      </c>
      <c r="AA63" s="39">
        <f t="shared" si="5"/>
        <v>0</v>
      </c>
      <c r="AB63" s="39">
        <f t="shared" si="6"/>
        <v>0</v>
      </c>
      <c r="AC63" s="39">
        <f t="shared" si="7"/>
        <v>0</v>
      </c>
      <c r="AD63" s="39">
        <f t="shared" si="8"/>
        <v>0</v>
      </c>
      <c r="AE63" s="39">
        <f t="shared" si="9"/>
        <v>0</v>
      </c>
      <c r="AF63" s="39">
        <f t="shared" si="10"/>
        <v>0</v>
      </c>
      <c r="AG63" s="39">
        <f t="shared" si="11"/>
        <v>0</v>
      </c>
      <c r="AH63" s="39">
        <f t="shared" si="12"/>
        <v>0</v>
      </c>
      <c r="AI63" s="39">
        <f t="shared" si="13"/>
        <v>3.8321428571428564</v>
      </c>
      <c r="AJ63" s="39">
        <f t="shared" si="14"/>
        <v>0</v>
      </c>
      <c r="AK63" s="39">
        <f t="shared" si="15"/>
        <v>0</v>
      </c>
      <c r="AL63" s="39">
        <f t="shared" si="16"/>
        <v>0</v>
      </c>
      <c r="AM63" s="39">
        <f t="shared" si="17"/>
        <v>0</v>
      </c>
      <c r="AN63" s="39">
        <f t="shared" si="18"/>
        <v>0</v>
      </c>
    </row>
    <row r="64" spans="1:40" ht="15.75">
      <c r="A64" s="29">
        <v>1551</v>
      </c>
      <c r="C64" s="30">
        <v>2.21</v>
      </c>
      <c r="O64" s="30">
        <v>2.063</v>
      </c>
      <c r="V64" s="39">
        <f t="shared" si="0"/>
        <v>0</v>
      </c>
      <c r="W64" s="39">
        <f t="shared" si="1"/>
        <v>0.3157142857142857</v>
      </c>
      <c r="X64" s="39">
        <f t="shared" si="2"/>
        <v>0</v>
      </c>
      <c r="Y64" s="39">
        <f t="shared" si="3"/>
        <v>0</v>
      </c>
      <c r="Z64" s="39">
        <f t="shared" si="4"/>
        <v>0</v>
      </c>
      <c r="AA64" s="39">
        <f t="shared" si="5"/>
        <v>0</v>
      </c>
      <c r="AB64" s="39">
        <f t="shared" si="6"/>
        <v>0</v>
      </c>
      <c r="AC64" s="39">
        <f t="shared" si="7"/>
        <v>0</v>
      </c>
      <c r="AD64" s="39">
        <f t="shared" si="8"/>
        <v>0</v>
      </c>
      <c r="AE64" s="39">
        <f t="shared" si="9"/>
        <v>0</v>
      </c>
      <c r="AF64" s="39">
        <f t="shared" si="10"/>
        <v>0</v>
      </c>
      <c r="AG64" s="39">
        <f t="shared" si="11"/>
        <v>0</v>
      </c>
      <c r="AH64" s="39">
        <f t="shared" si="12"/>
        <v>0</v>
      </c>
      <c r="AI64" s="39">
        <f t="shared" si="13"/>
        <v>3.6839285714285714</v>
      </c>
      <c r="AJ64" s="39">
        <f t="shared" si="14"/>
        <v>0</v>
      </c>
      <c r="AK64" s="39">
        <f t="shared" si="15"/>
        <v>0</v>
      </c>
      <c r="AL64" s="39">
        <f t="shared" si="16"/>
        <v>0</v>
      </c>
      <c r="AM64" s="39">
        <f t="shared" si="17"/>
        <v>0</v>
      </c>
      <c r="AN64" s="39">
        <f t="shared" si="18"/>
        <v>0</v>
      </c>
    </row>
    <row r="65" spans="1:40" ht="15.75">
      <c r="A65" s="29">
        <v>1552</v>
      </c>
      <c r="C65" s="30">
        <v>2.21</v>
      </c>
      <c r="O65" s="30"/>
      <c r="V65" s="39">
        <f t="shared" si="0"/>
        <v>0</v>
      </c>
      <c r="W65" s="39">
        <f t="shared" si="1"/>
        <v>0.3157142857142857</v>
      </c>
      <c r="X65" s="39">
        <f t="shared" si="2"/>
        <v>0</v>
      </c>
      <c r="Y65" s="39">
        <f t="shared" si="3"/>
        <v>0</v>
      </c>
      <c r="Z65" s="39">
        <f t="shared" si="4"/>
        <v>0</v>
      </c>
      <c r="AA65" s="39">
        <f t="shared" si="5"/>
        <v>0</v>
      </c>
      <c r="AB65" s="39">
        <f t="shared" si="6"/>
        <v>0</v>
      </c>
      <c r="AC65" s="39">
        <f t="shared" si="7"/>
        <v>0</v>
      </c>
      <c r="AD65" s="39">
        <f t="shared" si="8"/>
        <v>0</v>
      </c>
      <c r="AE65" s="39">
        <f t="shared" si="9"/>
        <v>0</v>
      </c>
      <c r="AF65" s="39">
        <f t="shared" si="10"/>
        <v>0</v>
      </c>
      <c r="AG65" s="39">
        <f t="shared" si="11"/>
        <v>0</v>
      </c>
      <c r="AH65" s="39">
        <f t="shared" si="12"/>
        <v>0</v>
      </c>
      <c r="AI65" s="39">
        <f t="shared" si="13"/>
        <v>0</v>
      </c>
      <c r="AJ65" s="39">
        <f t="shared" si="14"/>
        <v>0</v>
      </c>
      <c r="AK65" s="39">
        <f t="shared" si="15"/>
        <v>0</v>
      </c>
      <c r="AL65" s="39">
        <f t="shared" si="16"/>
        <v>0</v>
      </c>
      <c r="AM65" s="39">
        <f t="shared" si="17"/>
        <v>0</v>
      </c>
      <c r="AN65" s="39">
        <f t="shared" si="18"/>
        <v>0</v>
      </c>
    </row>
    <row r="66" spans="1:40" ht="15.75">
      <c r="A66" s="29">
        <v>1553</v>
      </c>
      <c r="C66" s="30">
        <v>2.395</v>
      </c>
      <c r="E66" s="30">
        <v>0.552</v>
      </c>
      <c r="O66" s="30"/>
      <c r="V66" s="39">
        <f t="shared" si="0"/>
        <v>0</v>
      </c>
      <c r="W66" s="39">
        <f t="shared" si="1"/>
        <v>0.34214285714285714</v>
      </c>
      <c r="X66" s="39">
        <f t="shared" si="2"/>
        <v>0</v>
      </c>
      <c r="Y66" s="39">
        <f t="shared" si="3"/>
        <v>0.229045643153527</v>
      </c>
      <c r="Z66" s="39">
        <f t="shared" si="4"/>
        <v>0</v>
      </c>
      <c r="AA66" s="39">
        <f t="shared" si="5"/>
        <v>0</v>
      </c>
      <c r="AB66" s="39">
        <f t="shared" si="6"/>
        <v>0</v>
      </c>
      <c r="AC66" s="39">
        <f t="shared" si="7"/>
        <v>0</v>
      </c>
      <c r="AD66" s="39">
        <f t="shared" si="8"/>
        <v>0</v>
      </c>
      <c r="AE66" s="39">
        <f t="shared" si="9"/>
        <v>0</v>
      </c>
      <c r="AF66" s="39">
        <f t="shared" si="10"/>
        <v>0</v>
      </c>
      <c r="AG66" s="39">
        <f t="shared" si="11"/>
        <v>0</v>
      </c>
      <c r="AH66" s="39">
        <f t="shared" si="12"/>
        <v>0</v>
      </c>
      <c r="AI66" s="39">
        <f t="shared" si="13"/>
        <v>0</v>
      </c>
      <c r="AJ66" s="39">
        <f t="shared" si="14"/>
        <v>0</v>
      </c>
      <c r="AK66" s="39">
        <f t="shared" si="15"/>
        <v>0</v>
      </c>
      <c r="AL66" s="39">
        <f t="shared" si="16"/>
        <v>0</v>
      </c>
      <c r="AM66" s="39">
        <f t="shared" si="17"/>
        <v>0</v>
      </c>
      <c r="AN66" s="39">
        <f t="shared" si="18"/>
        <v>0</v>
      </c>
    </row>
    <row r="67" spans="1:40" ht="15.75">
      <c r="A67" s="29">
        <v>1554</v>
      </c>
      <c r="C67" s="30">
        <v>2.21</v>
      </c>
      <c r="E67" s="30">
        <v>1.104</v>
      </c>
      <c r="O67" s="30"/>
      <c r="V67" s="39">
        <f t="shared" si="0"/>
        <v>0</v>
      </c>
      <c r="W67" s="39">
        <f t="shared" si="1"/>
        <v>0.3157142857142857</v>
      </c>
      <c r="X67" s="39">
        <f t="shared" si="2"/>
        <v>0</v>
      </c>
      <c r="Y67" s="39">
        <f t="shared" si="3"/>
        <v>0.458091286307054</v>
      </c>
      <c r="Z67" s="39">
        <f t="shared" si="4"/>
        <v>0</v>
      </c>
      <c r="AA67" s="39">
        <f t="shared" si="5"/>
        <v>0</v>
      </c>
      <c r="AB67" s="39">
        <f t="shared" si="6"/>
        <v>0</v>
      </c>
      <c r="AC67" s="39">
        <f t="shared" si="7"/>
        <v>0</v>
      </c>
      <c r="AD67" s="39">
        <f t="shared" si="8"/>
        <v>0</v>
      </c>
      <c r="AE67" s="39">
        <f t="shared" si="9"/>
        <v>0</v>
      </c>
      <c r="AF67" s="39">
        <f t="shared" si="10"/>
        <v>0</v>
      </c>
      <c r="AG67" s="39">
        <f t="shared" si="11"/>
        <v>0</v>
      </c>
      <c r="AH67" s="39">
        <f t="shared" si="12"/>
        <v>0</v>
      </c>
      <c r="AI67" s="39">
        <f t="shared" si="13"/>
        <v>0</v>
      </c>
      <c r="AJ67" s="39">
        <f t="shared" si="14"/>
        <v>0</v>
      </c>
      <c r="AK67" s="39">
        <f t="shared" si="15"/>
        <v>0</v>
      </c>
      <c r="AL67" s="39">
        <f t="shared" si="16"/>
        <v>0</v>
      </c>
      <c r="AM67" s="39">
        <f t="shared" si="17"/>
        <v>0</v>
      </c>
      <c r="AN67" s="39">
        <f t="shared" si="18"/>
        <v>0</v>
      </c>
    </row>
    <row r="68" spans="1:40" ht="15.75">
      <c r="A68" s="29">
        <v>1555</v>
      </c>
      <c r="C68" s="30">
        <v>2.21</v>
      </c>
      <c r="O68" s="30"/>
      <c r="V68" s="39">
        <f t="shared" si="0"/>
        <v>0</v>
      </c>
      <c r="W68" s="39">
        <f t="shared" si="1"/>
        <v>0.3157142857142857</v>
      </c>
      <c r="X68" s="39">
        <f t="shared" si="2"/>
        <v>0</v>
      </c>
      <c r="Y68" s="39">
        <f t="shared" si="3"/>
        <v>0</v>
      </c>
      <c r="Z68" s="39">
        <f t="shared" si="4"/>
        <v>0</v>
      </c>
      <c r="AA68" s="39">
        <f t="shared" si="5"/>
        <v>0</v>
      </c>
      <c r="AB68" s="39">
        <f t="shared" si="6"/>
        <v>0</v>
      </c>
      <c r="AC68" s="39">
        <f t="shared" si="7"/>
        <v>0</v>
      </c>
      <c r="AD68" s="39">
        <f t="shared" si="8"/>
        <v>0</v>
      </c>
      <c r="AE68" s="39">
        <f t="shared" si="9"/>
        <v>0</v>
      </c>
      <c r="AF68" s="39">
        <f t="shared" si="10"/>
        <v>0</v>
      </c>
      <c r="AG68" s="39">
        <f t="shared" si="11"/>
        <v>0</v>
      </c>
      <c r="AH68" s="39">
        <f t="shared" si="12"/>
        <v>0</v>
      </c>
      <c r="AI68" s="39">
        <f t="shared" si="13"/>
        <v>0</v>
      </c>
      <c r="AJ68" s="39">
        <f t="shared" si="14"/>
        <v>0</v>
      </c>
      <c r="AK68" s="39">
        <f t="shared" si="15"/>
        <v>0</v>
      </c>
      <c r="AL68" s="39">
        <f t="shared" si="16"/>
        <v>0</v>
      </c>
      <c r="AM68" s="39">
        <f t="shared" si="17"/>
        <v>0</v>
      </c>
      <c r="AN68" s="39">
        <f t="shared" si="18"/>
        <v>0</v>
      </c>
    </row>
    <row r="69" spans="1:40" ht="15.75">
      <c r="A69" s="29">
        <v>1556</v>
      </c>
      <c r="O69" s="30">
        <v>1.436</v>
      </c>
      <c r="T69" s="30">
        <v>33.145</v>
      </c>
      <c r="V69" s="39">
        <f t="shared" si="0"/>
        <v>0</v>
      </c>
      <c r="W69" s="39">
        <f t="shared" si="1"/>
        <v>0</v>
      </c>
      <c r="X69" s="39">
        <f t="shared" si="2"/>
        <v>0</v>
      </c>
      <c r="Y69" s="39">
        <f t="shared" si="3"/>
        <v>0</v>
      </c>
      <c r="Z69" s="39">
        <f t="shared" si="4"/>
        <v>0</v>
      </c>
      <c r="AA69" s="39">
        <f t="shared" si="5"/>
        <v>0</v>
      </c>
      <c r="AB69" s="39">
        <f t="shared" si="6"/>
        <v>0</v>
      </c>
      <c r="AC69" s="39">
        <f t="shared" si="7"/>
        <v>0</v>
      </c>
      <c r="AD69" s="39">
        <f t="shared" si="8"/>
        <v>0</v>
      </c>
      <c r="AE69" s="39">
        <f t="shared" si="9"/>
        <v>0</v>
      </c>
      <c r="AF69" s="39">
        <f t="shared" si="10"/>
        <v>0</v>
      </c>
      <c r="AG69" s="39">
        <f t="shared" si="11"/>
        <v>0</v>
      </c>
      <c r="AH69" s="39">
        <f t="shared" si="12"/>
        <v>0</v>
      </c>
      <c r="AI69" s="39">
        <f t="shared" si="13"/>
        <v>2.564285714285714</v>
      </c>
      <c r="AJ69" s="39">
        <f t="shared" si="14"/>
        <v>0</v>
      </c>
      <c r="AK69" s="39">
        <f t="shared" si="15"/>
        <v>0</v>
      </c>
      <c r="AL69" s="39">
        <f t="shared" si="16"/>
        <v>0</v>
      </c>
      <c r="AM69" s="39">
        <f t="shared" si="17"/>
        <v>0</v>
      </c>
      <c r="AN69" s="39">
        <f t="shared" si="18"/>
        <v>33.145</v>
      </c>
    </row>
    <row r="70" spans="1:40" ht="15.75">
      <c r="A70" s="29">
        <v>1557</v>
      </c>
      <c r="O70" s="30"/>
      <c r="V70" s="39">
        <f t="shared" si="0"/>
        <v>0</v>
      </c>
      <c r="W70" s="39">
        <f t="shared" si="1"/>
        <v>0</v>
      </c>
      <c r="X70" s="39">
        <f t="shared" si="2"/>
        <v>0</v>
      </c>
      <c r="Y70" s="39">
        <f t="shared" si="3"/>
        <v>0</v>
      </c>
      <c r="Z70" s="39">
        <f t="shared" si="4"/>
        <v>0</v>
      </c>
      <c r="AA70" s="39">
        <f t="shared" si="5"/>
        <v>0</v>
      </c>
      <c r="AB70" s="39">
        <f t="shared" si="6"/>
        <v>0</v>
      </c>
      <c r="AC70" s="39">
        <f t="shared" si="7"/>
        <v>0</v>
      </c>
      <c r="AD70" s="39">
        <f t="shared" si="8"/>
        <v>0</v>
      </c>
      <c r="AE70" s="39">
        <f t="shared" si="9"/>
        <v>0</v>
      </c>
      <c r="AF70" s="39">
        <f t="shared" si="10"/>
        <v>0</v>
      </c>
      <c r="AG70" s="39">
        <f t="shared" si="11"/>
        <v>0</v>
      </c>
      <c r="AH70" s="39">
        <f t="shared" si="12"/>
        <v>0</v>
      </c>
      <c r="AI70" s="39">
        <f t="shared" si="13"/>
        <v>0</v>
      </c>
      <c r="AJ70" s="39">
        <f t="shared" si="14"/>
        <v>0</v>
      </c>
      <c r="AK70" s="39">
        <f t="shared" si="15"/>
        <v>0</v>
      </c>
      <c r="AL70" s="39">
        <f t="shared" si="16"/>
        <v>0</v>
      </c>
      <c r="AM70" s="39">
        <f t="shared" si="17"/>
        <v>0</v>
      </c>
      <c r="AN70" s="39">
        <f t="shared" si="18"/>
        <v>0</v>
      </c>
    </row>
    <row r="71" spans="1:40" ht="15.75">
      <c r="A71" s="29">
        <v>1558</v>
      </c>
      <c r="O71" s="30"/>
      <c r="V71" s="39">
        <f t="shared" si="0"/>
        <v>0</v>
      </c>
      <c r="W71" s="39">
        <f t="shared" si="1"/>
        <v>0</v>
      </c>
      <c r="X71" s="39">
        <f t="shared" si="2"/>
        <v>0</v>
      </c>
      <c r="Y71" s="39">
        <f t="shared" si="3"/>
        <v>0</v>
      </c>
      <c r="Z71" s="39">
        <f t="shared" si="4"/>
        <v>0</v>
      </c>
      <c r="AA71" s="39">
        <f t="shared" si="5"/>
        <v>0</v>
      </c>
      <c r="AB71" s="39">
        <f t="shared" si="6"/>
        <v>0</v>
      </c>
      <c r="AC71" s="39">
        <f t="shared" si="7"/>
        <v>0</v>
      </c>
      <c r="AD71" s="39">
        <f t="shared" si="8"/>
        <v>0</v>
      </c>
      <c r="AE71" s="39">
        <f t="shared" si="9"/>
        <v>0</v>
      </c>
      <c r="AF71" s="39">
        <f t="shared" si="10"/>
        <v>0</v>
      </c>
      <c r="AG71" s="39">
        <f t="shared" si="11"/>
        <v>0</v>
      </c>
      <c r="AH71" s="39">
        <f t="shared" si="12"/>
        <v>0</v>
      </c>
      <c r="AI71" s="39">
        <f t="shared" si="13"/>
        <v>0</v>
      </c>
      <c r="AJ71" s="39">
        <f t="shared" si="14"/>
        <v>0</v>
      </c>
      <c r="AK71" s="39">
        <f t="shared" si="15"/>
        <v>0</v>
      </c>
      <c r="AL71" s="39">
        <f t="shared" si="16"/>
        <v>0</v>
      </c>
      <c r="AM71" s="39">
        <f t="shared" si="17"/>
        <v>0</v>
      </c>
      <c r="AN71" s="39">
        <f t="shared" si="18"/>
        <v>0</v>
      </c>
    </row>
    <row r="72" spans="1:40" ht="15.75">
      <c r="A72" s="29">
        <v>1559</v>
      </c>
      <c r="C72" s="30">
        <v>2.525</v>
      </c>
      <c r="O72" s="30"/>
      <c r="V72" s="39">
        <f t="shared" si="0"/>
        <v>0</v>
      </c>
      <c r="W72" s="39">
        <f t="shared" si="1"/>
        <v>0.3607142857142857</v>
      </c>
      <c r="X72" s="39">
        <f t="shared" si="2"/>
        <v>0</v>
      </c>
      <c r="Y72" s="39">
        <f t="shared" si="3"/>
        <v>0</v>
      </c>
      <c r="Z72" s="39">
        <f t="shared" si="4"/>
        <v>0</v>
      </c>
      <c r="AA72" s="39">
        <f t="shared" si="5"/>
        <v>0</v>
      </c>
      <c r="AB72" s="39">
        <f t="shared" si="6"/>
        <v>0</v>
      </c>
      <c r="AC72" s="39">
        <f t="shared" si="7"/>
        <v>0</v>
      </c>
      <c r="AD72" s="39">
        <f t="shared" si="8"/>
        <v>0</v>
      </c>
      <c r="AE72" s="39">
        <f t="shared" si="9"/>
        <v>0</v>
      </c>
      <c r="AF72" s="39">
        <f t="shared" si="10"/>
        <v>0</v>
      </c>
      <c r="AG72" s="39">
        <f t="shared" si="11"/>
        <v>0</v>
      </c>
      <c r="AH72" s="39">
        <f t="shared" si="12"/>
        <v>0</v>
      </c>
      <c r="AI72" s="39">
        <f t="shared" si="13"/>
        <v>0</v>
      </c>
      <c r="AJ72" s="39">
        <f t="shared" si="14"/>
        <v>0</v>
      </c>
      <c r="AK72" s="39">
        <f t="shared" si="15"/>
        <v>0</v>
      </c>
      <c r="AL72" s="39">
        <f t="shared" si="16"/>
        <v>0</v>
      </c>
      <c r="AM72" s="39">
        <f t="shared" si="17"/>
        <v>0</v>
      </c>
      <c r="AN72" s="39">
        <f t="shared" si="18"/>
        <v>0</v>
      </c>
    </row>
    <row r="73" spans="1:40" ht="15.75">
      <c r="A73" s="29">
        <v>1560</v>
      </c>
      <c r="O73" s="30"/>
      <c r="T73" s="30">
        <v>33.145</v>
      </c>
      <c r="V73" s="39">
        <f t="shared" si="0"/>
        <v>0</v>
      </c>
      <c r="W73" s="39">
        <f t="shared" si="1"/>
        <v>0</v>
      </c>
      <c r="X73" s="39">
        <f t="shared" si="2"/>
        <v>0</v>
      </c>
      <c r="Y73" s="39">
        <f t="shared" si="3"/>
        <v>0</v>
      </c>
      <c r="Z73" s="39">
        <f t="shared" si="4"/>
        <v>0</v>
      </c>
      <c r="AA73" s="39">
        <f t="shared" si="5"/>
        <v>0</v>
      </c>
      <c r="AB73" s="39">
        <f t="shared" si="6"/>
        <v>0</v>
      </c>
      <c r="AC73" s="39">
        <f t="shared" si="7"/>
        <v>0</v>
      </c>
      <c r="AD73" s="39">
        <f t="shared" si="8"/>
        <v>0</v>
      </c>
      <c r="AE73" s="39">
        <f t="shared" si="9"/>
        <v>0</v>
      </c>
      <c r="AF73" s="39">
        <f t="shared" si="10"/>
        <v>0</v>
      </c>
      <c r="AG73" s="39">
        <f t="shared" si="11"/>
        <v>0</v>
      </c>
      <c r="AH73" s="39">
        <f t="shared" si="12"/>
        <v>0</v>
      </c>
      <c r="AI73" s="39">
        <f t="shared" si="13"/>
        <v>0</v>
      </c>
      <c r="AJ73" s="39">
        <f t="shared" si="14"/>
        <v>0</v>
      </c>
      <c r="AK73" s="39">
        <f t="shared" si="15"/>
        <v>0</v>
      </c>
      <c r="AL73" s="39">
        <f t="shared" si="16"/>
        <v>0</v>
      </c>
      <c r="AM73" s="39">
        <f t="shared" si="17"/>
        <v>0</v>
      </c>
      <c r="AN73" s="39">
        <f t="shared" si="18"/>
        <v>33.145</v>
      </c>
    </row>
    <row r="74" spans="1:40" ht="15.75">
      <c r="A74" s="29">
        <v>1561</v>
      </c>
      <c r="D74" s="30">
        <v>21.658</v>
      </c>
      <c r="G74" s="30">
        <v>7.836</v>
      </c>
      <c r="O74" s="30"/>
      <c r="V74" s="39">
        <f aca="true" t="shared" si="19" ref="V74:V137">+B74/0.56</f>
        <v>0</v>
      </c>
      <c r="W74" s="39">
        <f aca="true" t="shared" si="20" ref="W74:W137">+C74/7</f>
        <v>0</v>
      </c>
      <c r="X74" s="39">
        <f aca="true" t="shared" si="21" ref="X74:X137">+D74/0.56</f>
        <v>38.675</v>
      </c>
      <c r="Y74" s="39">
        <f aca="true" t="shared" si="22" ref="Y74:Y137">+E74/2.41</f>
        <v>0</v>
      </c>
      <c r="Z74" s="39">
        <f aca="true" t="shared" si="23" ref="Z74:Z137">+F74/2.41</f>
        <v>0</v>
      </c>
      <c r="AA74" s="39">
        <f aca="true" t="shared" si="24" ref="AA74:AA137">+G74/0.0175</f>
        <v>447.77142857142854</v>
      </c>
      <c r="AB74" s="39">
        <f aca="true" t="shared" si="25" ref="AB74:AB137">+H74/0.0175</f>
        <v>0</v>
      </c>
      <c r="AC74" s="39">
        <f aca="true" t="shared" si="26" ref="AC74:AC137">+I74/0.0175</f>
        <v>0</v>
      </c>
      <c r="AD74" s="39">
        <f aca="true" t="shared" si="27" ref="AD74:AD137">+J74/0.0175</f>
        <v>0</v>
      </c>
      <c r="AE74" s="39">
        <f aca="true" t="shared" si="28" ref="AE74:AE137">+K74/0.0175</f>
        <v>0</v>
      </c>
      <c r="AF74" s="39">
        <f aca="true" t="shared" si="29" ref="AF74:AF137">+L74/0.56</f>
        <v>0</v>
      </c>
      <c r="AG74" s="39">
        <f aca="true" t="shared" si="30" ref="AG74:AG137">+M74</f>
        <v>0</v>
      </c>
      <c r="AH74" s="39">
        <f aca="true" t="shared" si="31" ref="AH74:AH137">+N74</f>
        <v>0</v>
      </c>
      <c r="AI74" s="39">
        <f aca="true" t="shared" si="32" ref="AI74:AI137">+O74/0.56</f>
        <v>0</v>
      </c>
      <c r="AJ74" s="39">
        <f aca="true" t="shared" si="33" ref="AJ74:AJ137">+P74</f>
        <v>0</v>
      </c>
      <c r="AK74" s="39">
        <f aca="true" t="shared" si="34" ref="AK74:AK137">+Q74</f>
        <v>0</v>
      </c>
      <c r="AL74" s="39">
        <f aca="true" t="shared" si="35" ref="AL74:AL137">+R74</f>
        <v>0</v>
      </c>
      <c r="AM74" s="39">
        <f aca="true" t="shared" si="36" ref="AM74:AM137">+S74</f>
        <v>0</v>
      </c>
      <c r="AN74" s="39">
        <f aca="true" t="shared" si="37" ref="AN74:AN137">+T74</f>
        <v>0</v>
      </c>
    </row>
    <row r="75" spans="1:40" ht="15.75">
      <c r="A75" s="29">
        <v>1562</v>
      </c>
      <c r="C75" s="30">
        <v>2.653</v>
      </c>
      <c r="D75" s="30">
        <v>22.747</v>
      </c>
      <c r="G75" s="30">
        <v>9.477</v>
      </c>
      <c r="O75" s="30"/>
      <c r="V75" s="39">
        <f t="shared" si="19"/>
        <v>0</v>
      </c>
      <c r="W75" s="39">
        <f t="shared" si="20"/>
        <v>0.379</v>
      </c>
      <c r="X75" s="39">
        <f t="shared" si="21"/>
        <v>40.61964285714285</v>
      </c>
      <c r="Y75" s="39">
        <f t="shared" si="22"/>
        <v>0</v>
      </c>
      <c r="Z75" s="39">
        <f t="shared" si="23"/>
        <v>0</v>
      </c>
      <c r="AA75" s="39">
        <f t="shared" si="24"/>
        <v>541.5428571428571</v>
      </c>
      <c r="AB75" s="39">
        <f t="shared" si="25"/>
        <v>0</v>
      </c>
      <c r="AC75" s="39">
        <f t="shared" si="26"/>
        <v>0</v>
      </c>
      <c r="AD75" s="39">
        <f t="shared" si="27"/>
        <v>0</v>
      </c>
      <c r="AE75" s="39">
        <f t="shared" si="28"/>
        <v>0</v>
      </c>
      <c r="AF75" s="39">
        <f t="shared" si="29"/>
        <v>0</v>
      </c>
      <c r="AG75" s="39">
        <f t="shared" si="30"/>
        <v>0</v>
      </c>
      <c r="AH75" s="39">
        <f t="shared" si="31"/>
        <v>0</v>
      </c>
      <c r="AI75" s="39">
        <f t="shared" si="32"/>
        <v>0</v>
      </c>
      <c r="AJ75" s="39">
        <f t="shared" si="33"/>
        <v>0</v>
      </c>
      <c r="AK75" s="39">
        <f t="shared" si="34"/>
        <v>0</v>
      </c>
      <c r="AL75" s="39">
        <f t="shared" si="35"/>
        <v>0</v>
      </c>
      <c r="AM75" s="39">
        <f t="shared" si="36"/>
        <v>0</v>
      </c>
      <c r="AN75" s="39">
        <f t="shared" si="37"/>
        <v>0</v>
      </c>
    </row>
    <row r="76" spans="1:40" ht="15.75">
      <c r="A76" s="29">
        <v>1563</v>
      </c>
      <c r="O76" s="30"/>
      <c r="T76" s="30">
        <v>34.12</v>
      </c>
      <c r="V76" s="39">
        <f t="shared" si="19"/>
        <v>0</v>
      </c>
      <c r="W76" s="39">
        <f t="shared" si="20"/>
        <v>0</v>
      </c>
      <c r="X76" s="39">
        <f t="shared" si="21"/>
        <v>0</v>
      </c>
      <c r="Y76" s="39">
        <f t="shared" si="22"/>
        <v>0</v>
      </c>
      <c r="Z76" s="39">
        <f t="shared" si="23"/>
        <v>0</v>
      </c>
      <c r="AA76" s="39">
        <f t="shared" si="24"/>
        <v>0</v>
      </c>
      <c r="AB76" s="39">
        <f t="shared" si="25"/>
        <v>0</v>
      </c>
      <c r="AC76" s="39">
        <f t="shared" si="26"/>
        <v>0</v>
      </c>
      <c r="AD76" s="39">
        <f t="shared" si="27"/>
        <v>0</v>
      </c>
      <c r="AE76" s="39">
        <f t="shared" si="28"/>
        <v>0</v>
      </c>
      <c r="AF76" s="39">
        <f t="shared" si="29"/>
        <v>0</v>
      </c>
      <c r="AG76" s="39">
        <f t="shared" si="30"/>
        <v>0</v>
      </c>
      <c r="AH76" s="39">
        <f t="shared" si="31"/>
        <v>0</v>
      </c>
      <c r="AI76" s="39">
        <f t="shared" si="32"/>
        <v>0</v>
      </c>
      <c r="AJ76" s="39">
        <f t="shared" si="33"/>
        <v>0</v>
      </c>
      <c r="AK76" s="39">
        <f t="shared" si="34"/>
        <v>0</v>
      </c>
      <c r="AL76" s="39">
        <f t="shared" si="35"/>
        <v>0</v>
      </c>
      <c r="AM76" s="39">
        <f t="shared" si="36"/>
        <v>0</v>
      </c>
      <c r="AN76" s="39">
        <f t="shared" si="37"/>
        <v>34.12</v>
      </c>
    </row>
    <row r="77" spans="1:40" ht="15.75">
      <c r="A77" s="29">
        <v>1564</v>
      </c>
      <c r="C77" s="30">
        <v>2.653</v>
      </c>
      <c r="O77" s="30"/>
      <c r="V77" s="39">
        <f t="shared" si="19"/>
        <v>0</v>
      </c>
      <c r="W77" s="39">
        <f t="shared" si="20"/>
        <v>0.379</v>
      </c>
      <c r="X77" s="39">
        <f t="shared" si="21"/>
        <v>0</v>
      </c>
      <c r="Y77" s="39">
        <f t="shared" si="22"/>
        <v>0</v>
      </c>
      <c r="Z77" s="39">
        <f t="shared" si="23"/>
        <v>0</v>
      </c>
      <c r="AA77" s="39">
        <f t="shared" si="24"/>
        <v>0</v>
      </c>
      <c r="AB77" s="39">
        <f t="shared" si="25"/>
        <v>0</v>
      </c>
      <c r="AC77" s="39">
        <f t="shared" si="26"/>
        <v>0</v>
      </c>
      <c r="AD77" s="39">
        <f t="shared" si="27"/>
        <v>0</v>
      </c>
      <c r="AE77" s="39">
        <f t="shared" si="28"/>
        <v>0</v>
      </c>
      <c r="AF77" s="39">
        <f t="shared" si="29"/>
        <v>0</v>
      </c>
      <c r="AG77" s="39">
        <f t="shared" si="30"/>
        <v>0</v>
      </c>
      <c r="AH77" s="39">
        <f t="shared" si="31"/>
        <v>0</v>
      </c>
      <c r="AI77" s="39">
        <f t="shared" si="32"/>
        <v>0</v>
      </c>
      <c r="AJ77" s="39">
        <f t="shared" si="33"/>
        <v>0</v>
      </c>
      <c r="AK77" s="39">
        <f t="shared" si="34"/>
        <v>0</v>
      </c>
      <c r="AL77" s="39">
        <f t="shared" si="35"/>
        <v>0</v>
      </c>
      <c r="AM77" s="39">
        <f t="shared" si="36"/>
        <v>0</v>
      </c>
      <c r="AN77" s="39">
        <f t="shared" si="37"/>
        <v>0</v>
      </c>
    </row>
    <row r="78" spans="1:40" ht="15.75">
      <c r="A78" s="29">
        <v>1565</v>
      </c>
      <c r="D78" s="30">
        <v>22.442</v>
      </c>
      <c r="G78" s="30">
        <v>7.734</v>
      </c>
      <c r="H78" s="30">
        <v>2.652</v>
      </c>
      <c r="I78" s="30">
        <v>3.033</v>
      </c>
      <c r="O78" s="30"/>
      <c r="V78" s="39">
        <f t="shared" si="19"/>
        <v>0</v>
      </c>
      <c r="W78" s="39">
        <f t="shared" si="20"/>
        <v>0</v>
      </c>
      <c r="X78" s="39">
        <f t="shared" si="21"/>
        <v>40.074999999999996</v>
      </c>
      <c r="Y78" s="39">
        <f t="shared" si="22"/>
        <v>0</v>
      </c>
      <c r="Z78" s="39">
        <f t="shared" si="23"/>
        <v>0</v>
      </c>
      <c r="AA78" s="39">
        <f t="shared" si="24"/>
        <v>441.9428571428571</v>
      </c>
      <c r="AB78" s="39">
        <f t="shared" si="25"/>
        <v>151.54285714285714</v>
      </c>
      <c r="AC78" s="39">
        <f t="shared" si="26"/>
        <v>173.3142857142857</v>
      </c>
      <c r="AD78" s="39">
        <f t="shared" si="27"/>
        <v>0</v>
      </c>
      <c r="AE78" s="39">
        <f t="shared" si="28"/>
        <v>0</v>
      </c>
      <c r="AF78" s="39">
        <f t="shared" si="29"/>
        <v>0</v>
      </c>
      <c r="AG78" s="39">
        <f t="shared" si="30"/>
        <v>0</v>
      </c>
      <c r="AH78" s="39">
        <f t="shared" si="31"/>
        <v>0</v>
      </c>
      <c r="AI78" s="39">
        <f t="shared" si="32"/>
        <v>0</v>
      </c>
      <c r="AJ78" s="39">
        <f t="shared" si="33"/>
        <v>0</v>
      </c>
      <c r="AK78" s="39">
        <f t="shared" si="34"/>
        <v>0</v>
      </c>
      <c r="AL78" s="39">
        <f t="shared" si="35"/>
        <v>0</v>
      </c>
      <c r="AM78" s="39">
        <f t="shared" si="36"/>
        <v>0</v>
      </c>
      <c r="AN78" s="39">
        <f t="shared" si="37"/>
        <v>0</v>
      </c>
    </row>
    <row r="79" spans="1:40" ht="15.75">
      <c r="A79" s="29">
        <v>1566</v>
      </c>
      <c r="C79" s="30">
        <v>2.653</v>
      </c>
      <c r="N79" s="30">
        <v>0.759</v>
      </c>
      <c r="O79" s="30"/>
      <c r="V79" s="39">
        <f t="shared" si="19"/>
        <v>0</v>
      </c>
      <c r="W79" s="39">
        <f t="shared" si="20"/>
        <v>0.379</v>
      </c>
      <c r="X79" s="39">
        <f t="shared" si="21"/>
        <v>0</v>
      </c>
      <c r="Y79" s="39">
        <f t="shared" si="22"/>
        <v>0</v>
      </c>
      <c r="Z79" s="39">
        <f t="shared" si="23"/>
        <v>0</v>
      </c>
      <c r="AA79" s="39">
        <f t="shared" si="24"/>
        <v>0</v>
      </c>
      <c r="AB79" s="39">
        <f t="shared" si="25"/>
        <v>0</v>
      </c>
      <c r="AC79" s="39">
        <f t="shared" si="26"/>
        <v>0</v>
      </c>
      <c r="AD79" s="39">
        <f t="shared" si="27"/>
        <v>0</v>
      </c>
      <c r="AE79" s="39">
        <f t="shared" si="28"/>
        <v>0</v>
      </c>
      <c r="AF79" s="39">
        <f t="shared" si="29"/>
        <v>0</v>
      </c>
      <c r="AG79" s="39">
        <f t="shared" si="30"/>
        <v>0</v>
      </c>
      <c r="AH79" s="39">
        <f t="shared" si="31"/>
        <v>0.759</v>
      </c>
      <c r="AI79" s="39">
        <f t="shared" si="32"/>
        <v>0</v>
      </c>
      <c r="AJ79" s="39">
        <f t="shared" si="33"/>
        <v>0</v>
      </c>
      <c r="AK79" s="39">
        <f t="shared" si="34"/>
        <v>0</v>
      </c>
      <c r="AL79" s="39">
        <f t="shared" si="35"/>
        <v>0</v>
      </c>
      <c r="AM79" s="39">
        <f t="shared" si="36"/>
        <v>0</v>
      </c>
      <c r="AN79" s="39">
        <f t="shared" si="37"/>
        <v>0</v>
      </c>
    </row>
    <row r="80" spans="1:40" ht="15.75">
      <c r="A80" s="29">
        <v>1567</v>
      </c>
      <c r="O80" s="30"/>
      <c r="T80" s="30">
        <v>39.807</v>
      </c>
      <c r="V80" s="39">
        <f t="shared" si="19"/>
        <v>0</v>
      </c>
      <c r="W80" s="39">
        <f t="shared" si="20"/>
        <v>0</v>
      </c>
      <c r="X80" s="39">
        <f t="shared" si="21"/>
        <v>0</v>
      </c>
      <c r="Y80" s="39">
        <f t="shared" si="22"/>
        <v>0</v>
      </c>
      <c r="Z80" s="39">
        <f t="shared" si="23"/>
        <v>0</v>
      </c>
      <c r="AA80" s="39">
        <f t="shared" si="24"/>
        <v>0</v>
      </c>
      <c r="AB80" s="39">
        <f t="shared" si="25"/>
        <v>0</v>
      </c>
      <c r="AC80" s="39">
        <f t="shared" si="26"/>
        <v>0</v>
      </c>
      <c r="AD80" s="39">
        <f t="shared" si="27"/>
        <v>0</v>
      </c>
      <c r="AE80" s="39">
        <f t="shared" si="28"/>
        <v>0</v>
      </c>
      <c r="AF80" s="39">
        <f t="shared" si="29"/>
        <v>0</v>
      </c>
      <c r="AG80" s="39">
        <f t="shared" si="30"/>
        <v>0</v>
      </c>
      <c r="AH80" s="39">
        <f t="shared" si="31"/>
        <v>0</v>
      </c>
      <c r="AI80" s="39">
        <f t="shared" si="32"/>
        <v>0</v>
      </c>
      <c r="AJ80" s="39">
        <f t="shared" si="33"/>
        <v>0</v>
      </c>
      <c r="AK80" s="39">
        <f t="shared" si="34"/>
        <v>0</v>
      </c>
      <c r="AL80" s="39">
        <f t="shared" si="35"/>
        <v>0</v>
      </c>
      <c r="AM80" s="39">
        <f t="shared" si="36"/>
        <v>0</v>
      </c>
      <c r="AN80" s="39">
        <f t="shared" si="37"/>
        <v>39.807</v>
      </c>
    </row>
    <row r="81" spans="1:40" ht="15.75">
      <c r="A81" s="29">
        <v>1568</v>
      </c>
      <c r="C81" s="30">
        <v>2.653</v>
      </c>
      <c r="D81" s="30">
        <v>22.747</v>
      </c>
      <c r="F81" s="30">
        <v>3.033</v>
      </c>
      <c r="G81" s="30">
        <v>9.724</v>
      </c>
      <c r="O81" s="30"/>
      <c r="V81" s="39">
        <f t="shared" si="19"/>
        <v>0</v>
      </c>
      <c r="W81" s="39">
        <f t="shared" si="20"/>
        <v>0.379</v>
      </c>
      <c r="X81" s="39">
        <f t="shared" si="21"/>
        <v>40.61964285714285</v>
      </c>
      <c r="Y81" s="39">
        <f t="shared" si="22"/>
        <v>0</v>
      </c>
      <c r="Z81" s="39">
        <f t="shared" si="23"/>
        <v>1.25850622406639</v>
      </c>
      <c r="AA81" s="39">
        <f t="shared" si="24"/>
        <v>555.6571428571428</v>
      </c>
      <c r="AB81" s="39">
        <f t="shared" si="25"/>
        <v>0</v>
      </c>
      <c r="AC81" s="39">
        <f t="shared" si="26"/>
        <v>0</v>
      </c>
      <c r="AD81" s="39">
        <f t="shared" si="27"/>
        <v>0</v>
      </c>
      <c r="AE81" s="39">
        <f t="shared" si="28"/>
        <v>0</v>
      </c>
      <c r="AF81" s="39">
        <f t="shared" si="29"/>
        <v>0</v>
      </c>
      <c r="AG81" s="39">
        <f t="shared" si="30"/>
        <v>0</v>
      </c>
      <c r="AH81" s="39">
        <f t="shared" si="31"/>
        <v>0</v>
      </c>
      <c r="AI81" s="39">
        <f t="shared" si="32"/>
        <v>0</v>
      </c>
      <c r="AJ81" s="39">
        <f t="shared" si="33"/>
        <v>0</v>
      </c>
      <c r="AK81" s="39">
        <f t="shared" si="34"/>
        <v>0</v>
      </c>
      <c r="AL81" s="39">
        <f t="shared" si="35"/>
        <v>0</v>
      </c>
      <c r="AM81" s="39">
        <f t="shared" si="36"/>
        <v>0</v>
      </c>
      <c r="AN81" s="39">
        <f t="shared" si="37"/>
        <v>0</v>
      </c>
    </row>
    <row r="82" spans="1:40" ht="15.75">
      <c r="A82" s="29">
        <v>1569</v>
      </c>
      <c r="C82" s="30">
        <v>2.514</v>
      </c>
      <c r="O82" s="30"/>
      <c r="V82" s="39">
        <f t="shared" si="19"/>
        <v>0</v>
      </c>
      <c r="W82" s="39">
        <f t="shared" si="20"/>
        <v>0.3591428571428571</v>
      </c>
      <c r="X82" s="39">
        <f t="shared" si="21"/>
        <v>0</v>
      </c>
      <c r="Y82" s="39">
        <f t="shared" si="22"/>
        <v>0</v>
      </c>
      <c r="Z82" s="39">
        <f t="shared" si="23"/>
        <v>0</v>
      </c>
      <c r="AA82" s="39">
        <f t="shared" si="24"/>
        <v>0</v>
      </c>
      <c r="AB82" s="39">
        <f t="shared" si="25"/>
        <v>0</v>
      </c>
      <c r="AC82" s="39">
        <f t="shared" si="26"/>
        <v>0</v>
      </c>
      <c r="AD82" s="39">
        <f t="shared" si="27"/>
        <v>0</v>
      </c>
      <c r="AE82" s="39">
        <f t="shared" si="28"/>
        <v>0</v>
      </c>
      <c r="AF82" s="39">
        <f t="shared" si="29"/>
        <v>0</v>
      </c>
      <c r="AG82" s="39">
        <f t="shared" si="30"/>
        <v>0</v>
      </c>
      <c r="AH82" s="39">
        <f t="shared" si="31"/>
        <v>0</v>
      </c>
      <c r="AI82" s="39">
        <f t="shared" si="32"/>
        <v>0</v>
      </c>
      <c r="AJ82" s="39">
        <f t="shared" si="33"/>
        <v>0</v>
      </c>
      <c r="AK82" s="39">
        <f t="shared" si="34"/>
        <v>0</v>
      </c>
      <c r="AL82" s="39">
        <f t="shared" si="35"/>
        <v>0</v>
      </c>
      <c r="AM82" s="39">
        <f t="shared" si="36"/>
        <v>0</v>
      </c>
      <c r="AN82" s="39">
        <f t="shared" si="37"/>
        <v>0</v>
      </c>
    </row>
    <row r="83" spans="1:40" ht="15.75">
      <c r="A83" s="29">
        <v>1570</v>
      </c>
      <c r="C83" s="30">
        <v>2.577</v>
      </c>
      <c r="O83" s="30"/>
      <c r="T83" s="30">
        <v>39.807</v>
      </c>
      <c r="V83" s="39">
        <f t="shared" si="19"/>
        <v>0</v>
      </c>
      <c r="W83" s="39">
        <f t="shared" si="20"/>
        <v>0.36814285714285716</v>
      </c>
      <c r="X83" s="39">
        <f t="shared" si="21"/>
        <v>0</v>
      </c>
      <c r="Y83" s="39">
        <f t="shared" si="22"/>
        <v>0</v>
      </c>
      <c r="Z83" s="39">
        <f t="shared" si="23"/>
        <v>0</v>
      </c>
      <c r="AA83" s="39">
        <f t="shared" si="24"/>
        <v>0</v>
      </c>
      <c r="AB83" s="39">
        <f t="shared" si="25"/>
        <v>0</v>
      </c>
      <c r="AC83" s="39">
        <f t="shared" si="26"/>
        <v>0</v>
      </c>
      <c r="AD83" s="39">
        <f t="shared" si="27"/>
        <v>0</v>
      </c>
      <c r="AE83" s="39">
        <f t="shared" si="28"/>
        <v>0</v>
      </c>
      <c r="AF83" s="39">
        <f t="shared" si="29"/>
        <v>0</v>
      </c>
      <c r="AG83" s="39">
        <f t="shared" si="30"/>
        <v>0</v>
      </c>
      <c r="AH83" s="39">
        <f t="shared" si="31"/>
        <v>0</v>
      </c>
      <c r="AI83" s="39">
        <f t="shared" si="32"/>
        <v>0</v>
      </c>
      <c r="AJ83" s="39">
        <f t="shared" si="33"/>
        <v>0</v>
      </c>
      <c r="AK83" s="39">
        <f t="shared" si="34"/>
        <v>0</v>
      </c>
      <c r="AL83" s="39">
        <f t="shared" si="35"/>
        <v>0</v>
      </c>
      <c r="AM83" s="39">
        <f t="shared" si="36"/>
        <v>0</v>
      </c>
      <c r="AN83" s="39">
        <f t="shared" si="37"/>
        <v>39.807</v>
      </c>
    </row>
    <row r="84" spans="1:40" ht="15.75">
      <c r="A84" s="29">
        <v>1571</v>
      </c>
      <c r="D84" s="30">
        <v>22.096</v>
      </c>
      <c r="F84" s="30">
        <v>2.209</v>
      </c>
      <c r="O84" s="30">
        <v>5.891</v>
      </c>
      <c r="Q84" s="30">
        <v>38.669</v>
      </c>
      <c r="V84" s="39">
        <f t="shared" si="19"/>
        <v>0</v>
      </c>
      <c r="W84" s="39">
        <f t="shared" si="20"/>
        <v>0</v>
      </c>
      <c r="X84" s="39">
        <f t="shared" si="21"/>
        <v>39.457142857142856</v>
      </c>
      <c r="Y84" s="39">
        <f t="shared" si="22"/>
        <v>0</v>
      </c>
      <c r="Z84" s="39">
        <f t="shared" si="23"/>
        <v>0.916597510373444</v>
      </c>
      <c r="AA84" s="39">
        <f t="shared" si="24"/>
        <v>0</v>
      </c>
      <c r="AB84" s="39">
        <f t="shared" si="25"/>
        <v>0</v>
      </c>
      <c r="AC84" s="39">
        <f t="shared" si="26"/>
        <v>0</v>
      </c>
      <c r="AD84" s="39">
        <f t="shared" si="27"/>
        <v>0</v>
      </c>
      <c r="AE84" s="39">
        <f t="shared" si="28"/>
        <v>0</v>
      </c>
      <c r="AF84" s="39">
        <f t="shared" si="29"/>
        <v>0</v>
      </c>
      <c r="AG84" s="39">
        <f t="shared" si="30"/>
        <v>0</v>
      </c>
      <c r="AH84" s="39">
        <f t="shared" si="31"/>
        <v>0</v>
      </c>
      <c r="AI84" s="39">
        <f t="shared" si="32"/>
        <v>10.519642857142856</v>
      </c>
      <c r="AJ84" s="39">
        <f t="shared" si="33"/>
        <v>0</v>
      </c>
      <c r="AK84" s="39">
        <f t="shared" si="34"/>
        <v>38.669</v>
      </c>
      <c r="AL84" s="39">
        <f t="shared" si="35"/>
        <v>0</v>
      </c>
      <c r="AM84" s="39">
        <f t="shared" si="36"/>
        <v>0</v>
      </c>
      <c r="AN84" s="39">
        <f t="shared" si="37"/>
        <v>0</v>
      </c>
    </row>
    <row r="85" spans="1:40" ht="15.75">
      <c r="A85" s="29">
        <v>1572</v>
      </c>
      <c r="C85" s="30">
        <v>2.986</v>
      </c>
      <c r="F85" s="30">
        <v>2.148</v>
      </c>
      <c r="O85" s="30"/>
      <c r="V85" s="39">
        <f t="shared" si="19"/>
        <v>0</v>
      </c>
      <c r="W85" s="39">
        <f t="shared" si="20"/>
        <v>0.4265714285714286</v>
      </c>
      <c r="X85" s="39">
        <f t="shared" si="21"/>
        <v>0</v>
      </c>
      <c r="Y85" s="39">
        <f t="shared" si="22"/>
        <v>0</v>
      </c>
      <c r="Z85" s="39">
        <f t="shared" si="23"/>
        <v>0.891286307053942</v>
      </c>
      <c r="AA85" s="39">
        <f t="shared" si="24"/>
        <v>0</v>
      </c>
      <c r="AB85" s="39">
        <f t="shared" si="25"/>
        <v>0</v>
      </c>
      <c r="AC85" s="39">
        <f t="shared" si="26"/>
        <v>0</v>
      </c>
      <c r="AD85" s="39">
        <f t="shared" si="27"/>
        <v>0</v>
      </c>
      <c r="AE85" s="39">
        <f t="shared" si="28"/>
        <v>0</v>
      </c>
      <c r="AF85" s="39">
        <f t="shared" si="29"/>
        <v>0</v>
      </c>
      <c r="AG85" s="39">
        <f t="shared" si="30"/>
        <v>0</v>
      </c>
      <c r="AH85" s="39">
        <f t="shared" si="31"/>
        <v>0</v>
      </c>
      <c r="AI85" s="39">
        <f t="shared" si="32"/>
        <v>0</v>
      </c>
      <c r="AJ85" s="39">
        <f t="shared" si="33"/>
        <v>0</v>
      </c>
      <c r="AK85" s="39">
        <f t="shared" si="34"/>
        <v>0</v>
      </c>
      <c r="AL85" s="39">
        <f t="shared" si="35"/>
        <v>0</v>
      </c>
      <c r="AM85" s="39">
        <f t="shared" si="36"/>
        <v>0</v>
      </c>
      <c r="AN85" s="39">
        <f t="shared" si="37"/>
        <v>0</v>
      </c>
    </row>
    <row r="86" spans="1:40" ht="15.75">
      <c r="A86" s="29">
        <v>1573</v>
      </c>
      <c r="C86" s="30">
        <v>2.756</v>
      </c>
      <c r="O86" s="30"/>
      <c r="T86" s="30">
        <v>35.803</v>
      </c>
      <c r="V86" s="39">
        <f t="shared" si="19"/>
        <v>0</v>
      </c>
      <c r="W86" s="39">
        <f t="shared" si="20"/>
        <v>0.3937142857142857</v>
      </c>
      <c r="X86" s="39">
        <f t="shared" si="21"/>
        <v>0</v>
      </c>
      <c r="Y86" s="39">
        <f t="shared" si="22"/>
        <v>0</v>
      </c>
      <c r="Z86" s="39">
        <f t="shared" si="23"/>
        <v>0</v>
      </c>
      <c r="AA86" s="39">
        <f t="shared" si="24"/>
        <v>0</v>
      </c>
      <c r="AB86" s="39">
        <f t="shared" si="25"/>
        <v>0</v>
      </c>
      <c r="AC86" s="39">
        <f t="shared" si="26"/>
        <v>0</v>
      </c>
      <c r="AD86" s="39">
        <f t="shared" si="27"/>
        <v>0</v>
      </c>
      <c r="AE86" s="39">
        <f t="shared" si="28"/>
        <v>0</v>
      </c>
      <c r="AF86" s="39">
        <f t="shared" si="29"/>
        <v>0</v>
      </c>
      <c r="AG86" s="39">
        <f t="shared" si="30"/>
        <v>0</v>
      </c>
      <c r="AH86" s="39">
        <f t="shared" si="31"/>
        <v>0</v>
      </c>
      <c r="AI86" s="39">
        <f t="shared" si="32"/>
        <v>0</v>
      </c>
      <c r="AJ86" s="39">
        <f t="shared" si="33"/>
        <v>0</v>
      </c>
      <c r="AK86" s="39">
        <f t="shared" si="34"/>
        <v>0</v>
      </c>
      <c r="AL86" s="39">
        <f t="shared" si="35"/>
        <v>0</v>
      </c>
      <c r="AM86" s="39">
        <f t="shared" si="36"/>
        <v>0</v>
      </c>
      <c r="AN86" s="39">
        <f t="shared" si="37"/>
        <v>35.803</v>
      </c>
    </row>
    <row r="87" spans="1:40" ht="15.75">
      <c r="A87" s="29">
        <v>1574</v>
      </c>
      <c r="C87" s="30">
        <v>3.934</v>
      </c>
      <c r="D87" s="30">
        <v>22.293</v>
      </c>
      <c r="O87" s="30">
        <v>3.436</v>
      </c>
      <c r="T87" s="30">
        <v>39.699</v>
      </c>
      <c r="V87" s="39">
        <f t="shared" si="19"/>
        <v>0</v>
      </c>
      <c r="W87" s="39">
        <f t="shared" si="20"/>
        <v>0.562</v>
      </c>
      <c r="X87" s="39">
        <f t="shared" si="21"/>
        <v>39.80892857142857</v>
      </c>
      <c r="Y87" s="39">
        <f t="shared" si="22"/>
        <v>0</v>
      </c>
      <c r="Z87" s="39">
        <f t="shared" si="23"/>
        <v>0</v>
      </c>
      <c r="AA87" s="39">
        <f t="shared" si="24"/>
        <v>0</v>
      </c>
      <c r="AB87" s="39">
        <f t="shared" si="25"/>
        <v>0</v>
      </c>
      <c r="AC87" s="39">
        <f t="shared" si="26"/>
        <v>0</v>
      </c>
      <c r="AD87" s="39">
        <f t="shared" si="27"/>
        <v>0</v>
      </c>
      <c r="AE87" s="39">
        <f t="shared" si="28"/>
        <v>0</v>
      </c>
      <c r="AF87" s="39">
        <f t="shared" si="29"/>
        <v>0</v>
      </c>
      <c r="AG87" s="39">
        <f t="shared" si="30"/>
        <v>0</v>
      </c>
      <c r="AH87" s="39">
        <f t="shared" si="31"/>
        <v>0</v>
      </c>
      <c r="AI87" s="39">
        <f t="shared" si="32"/>
        <v>6.135714285714285</v>
      </c>
      <c r="AJ87" s="39">
        <f t="shared" si="33"/>
        <v>0</v>
      </c>
      <c r="AK87" s="39">
        <f t="shared" si="34"/>
        <v>0</v>
      </c>
      <c r="AL87" s="39">
        <f t="shared" si="35"/>
        <v>0</v>
      </c>
      <c r="AM87" s="39">
        <f t="shared" si="36"/>
        <v>0</v>
      </c>
      <c r="AN87" s="39">
        <f t="shared" si="37"/>
        <v>39.699</v>
      </c>
    </row>
    <row r="88" spans="1:40" ht="15.75">
      <c r="A88" s="29">
        <v>1575</v>
      </c>
      <c r="D88" s="30">
        <v>23.845</v>
      </c>
      <c r="G88" s="30">
        <v>9.195</v>
      </c>
      <c r="O88" s="30"/>
      <c r="V88" s="39">
        <f t="shared" si="19"/>
        <v>0</v>
      </c>
      <c r="W88" s="39">
        <f t="shared" si="20"/>
        <v>0</v>
      </c>
      <c r="X88" s="39">
        <f t="shared" si="21"/>
        <v>42.58035714285714</v>
      </c>
      <c r="Y88" s="39">
        <f t="shared" si="22"/>
        <v>0</v>
      </c>
      <c r="Z88" s="39">
        <f t="shared" si="23"/>
        <v>0</v>
      </c>
      <c r="AA88" s="39">
        <f t="shared" si="24"/>
        <v>525.4285714285714</v>
      </c>
      <c r="AB88" s="39">
        <f t="shared" si="25"/>
        <v>0</v>
      </c>
      <c r="AC88" s="39">
        <f t="shared" si="26"/>
        <v>0</v>
      </c>
      <c r="AD88" s="39">
        <f t="shared" si="27"/>
        <v>0</v>
      </c>
      <c r="AE88" s="39">
        <f t="shared" si="28"/>
        <v>0</v>
      </c>
      <c r="AF88" s="39">
        <f t="shared" si="29"/>
        <v>0</v>
      </c>
      <c r="AG88" s="39">
        <f t="shared" si="30"/>
        <v>0</v>
      </c>
      <c r="AH88" s="39">
        <f t="shared" si="31"/>
        <v>0</v>
      </c>
      <c r="AI88" s="39">
        <f t="shared" si="32"/>
        <v>0</v>
      </c>
      <c r="AJ88" s="39">
        <f t="shared" si="33"/>
        <v>0</v>
      </c>
      <c r="AK88" s="39">
        <f t="shared" si="34"/>
        <v>0</v>
      </c>
      <c r="AL88" s="39">
        <f t="shared" si="35"/>
        <v>0</v>
      </c>
      <c r="AM88" s="39">
        <f t="shared" si="36"/>
        <v>0</v>
      </c>
      <c r="AN88" s="39">
        <f t="shared" si="37"/>
        <v>0</v>
      </c>
    </row>
    <row r="89" spans="1:40" ht="15.75">
      <c r="A89" s="29">
        <v>1576</v>
      </c>
      <c r="O89" s="30">
        <v>4.124</v>
      </c>
      <c r="T89" s="30">
        <v>35.229</v>
      </c>
      <c r="V89" s="39">
        <f t="shared" si="19"/>
        <v>0</v>
      </c>
      <c r="W89" s="39">
        <f t="shared" si="20"/>
        <v>0</v>
      </c>
      <c r="X89" s="39">
        <f t="shared" si="21"/>
        <v>0</v>
      </c>
      <c r="Y89" s="39">
        <f t="shared" si="22"/>
        <v>0</v>
      </c>
      <c r="Z89" s="39">
        <f t="shared" si="23"/>
        <v>0</v>
      </c>
      <c r="AA89" s="39">
        <f t="shared" si="24"/>
        <v>0</v>
      </c>
      <c r="AB89" s="39">
        <f t="shared" si="25"/>
        <v>0</v>
      </c>
      <c r="AC89" s="39">
        <f t="shared" si="26"/>
        <v>0</v>
      </c>
      <c r="AD89" s="39">
        <f t="shared" si="27"/>
        <v>0</v>
      </c>
      <c r="AE89" s="39">
        <f t="shared" si="28"/>
        <v>0</v>
      </c>
      <c r="AF89" s="39">
        <f t="shared" si="29"/>
        <v>0</v>
      </c>
      <c r="AG89" s="39">
        <f t="shared" si="30"/>
        <v>0</v>
      </c>
      <c r="AH89" s="39">
        <f t="shared" si="31"/>
        <v>0</v>
      </c>
      <c r="AI89" s="39">
        <f t="shared" si="32"/>
        <v>7.364285714285713</v>
      </c>
      <c r="AJ89" s="39">
        <f t="shared" si="33"/>
        <v>0</v>
      </c>
      <c r="AK89" s="39">
        <f t="shared" si="34"/>
        <v>0</v>
      </c>
      <c r="AL89" s="39">
        <f t="shared" si="35"/>
        <v>0</v>
      </c>
      <c r="AM89" s="39">
        <f t="shared" si="36"/>
        <v>0</v>
      </c>
      <c r="AN89" s="39">
        <f t="shared" si="37"/>
        <v>35.229</v>
      </c>
    </row>
    <row r="90" spans="1:40" ht="15.75">
      <c r="A90" s="29">
        <v>1577</v>
      </c>
      <c r="O90" s="30"/>
      <c r="V90" s="39">
        <f t="shared" si="19"/>
        <v>0</v>
      </c>
      <c r="W90" s="39">
        <f t="shared" si="20"/>
        <v>0</v>
      </c>
      <c r="X90" s="39">
        <f t="shared" si="21"/>
        <v>0</v>
      </c>
      <c r="Y90" s="39">
        <f t="shared" si="22"/>
        <v>0</v>
      </c>
      <c r="Z90" s="39">
        <f t="shared" si="23"/>
        <v>0</v>
      </c>
      <c r="AA90" s="39">
        <f t="shared" si="24"/>
        <v>0</v>
      </c>
      <c r="AB90" s="39">
        <f t="shared" si="25"/>
        <v>0</v>
      </c>
      <c r="AC90" s="39">
        <f t="shared" si="26"/>
        <v>0</v>
      </c>
      <c r="AD90" s="39">
        <f t="shared" si="27"/>
        <v>0</v>
      </c>
      <c r="AE90" s="39">
        <f t="shared" si="28"/>
        <v>0</v>
      </c>
      <c r="AF90" s="39">
        <f t="shared" si="29"/>
        <v>0</v>
      </c>
      <c r="AG90" s="39">
        <f t="shared" si="30"/>
        <v>0</v>
      </c>
      <c r="AH90" s="39">
        <f t="shared" si="31"/>
        <v>0</v>
      </c>
      <c r="AI90" s="39">
        <f t="shared" si="32"/>
        <v>0</v>
      </c>
      <c r="AJ90" s="39">
        <f t="shared" si="33"/>
        <v>0</v>
      </c>
      <c r="AK90" s="39">
        <f t="shared" si="34"/>
        <v>0</v>
      </c>
      <c r="AL90" s="39">
        <f t="shared" si="35"/>
        <v>0</v>
      </c>
      <c r="AM90" s="39">
        <f t="shared" si="36"/>
        <v>0</v>
      </c>
      <c r="AN90" s="39">
        <f t="shared" si="37"/>
        <v>0</v>
      </c>
    </row>
    <row r="91" spans="1:40" ht="15.75">
      <c r="A91" s="29">
        <v>1578</v>
      </c>
      <c r="O91" s="30"/>
      <c r="V91" s="39">
        <f t="shared" si="19"/>
        <v>0</v>
      </c>
      <c r="W91" s="39">
        <f t="shared" si="20"/>
        <v>0</v>
      </c>
      <c r="X91" s="39">
        <f t="shared" si="21"/>
        <v>0</v>
      </c>
      <c r="Y91" s="39">
        <f t="shared" si="22"/>
        <v>0</v>
      </c>
      <c r="Z91" s="39">
        <f t="shared" si="23"/>
        <v>0</v>
      </c>
      <c r="AA91" s="39">
        <f t="shared" si="24"/>
        <v>0</v>
      </c>
      <c r="AB91" s="39">
        <f t="shared" si="25"/>
        <v>0</v>
      </c>
      <c r="AC91" s="39">
        <f t="shared" si="26"/>
        <v>0</v>
      </c>
      <c r="AD91" s="39">
        <f t="shared" si="27"/>
        <v>0</v>
      </c>
      <c r="AE91" s="39">
        <f t="shared" si="28"/>
        <v>0</v>
      </c>
      <c r="AF91" s="39">
        <f t="shared" si="29"/>
        <v>0</v>
      </c>
      <c r="AG91" s="39">
        <f t="shared" si="30"/>
        <v>0</v>
      </c>
      <c r="AH91" s="39">
        <f t="shared" si="31"/>
        <v>0</v>
      </c>
      <c r="AI91" s="39">
        <f t="shared" si="32"/>
        <v>0</v>
      </c>
      <c r="AJ91" s="39">
        <f t="shared" si="33"/>
        <v>0</v>
      </c>
      <c r="AK91" s="39">
        <f t="shared" si="34"/>
        <v>0</v>
      </c>
      <c r="AL91" s="39">
        <f t="shared" si="35"/>
        <v>0</v>
      </c>
      <c r="AM91" s="39">
        <f t="shared" si="36"/>
        <v>0</v>
      </c>
      <c r="AN91" s="39">
        <f t="shared" si="37"/>
        <v>0</v>
      </c>
    </row>
    <row r="92" spans="1:40" ht="15.75">
      <c r="A92" s="29">
        <v>1579</v>
      </c>
      <c r="O92" s="30"/>
      <c r="V92" s="39">
        <f t="shared" si="19"/>
        <v>0</v>
      </c>
      <c r="W92" s="39">
        <f t="shared" si="20"/>
        <v>0</v>
      </c>
      <c r="X92" s="39">
        <f t="shared" si="21"/>
        <v>0</v>
      </c>
      <c r="Y92" s="39">
        <f t="shared" si="22"/>
        <v>0</v>
      </c>
      <c r="Z92" s="39">
        <f t="shared" si="23"/>
        <v>0</v>
      </c>
      <c r="AA92" s="39">
        <f t="shared" si="24"/>
        <v>0</v>
      </c>
      <c r="AB92" s="39">
        <f t="shared" si="25"/>
        <v>0</v>
      </c>
      <c r="AC92" s="39">
        <f t="shared" si="26"/>
        <v>0</v>
      </c>
      <c r="AD92" s="39">
        <f t="shared" si="27"/>
        <v>0</v>
      </c>
      <c r="AE92" s="39">
        <f t="shared" si="28"/>
        <v>0</v>
      </c>
      <c r="AF92" s="39">
        <f t="shared" si="29"/>
        <v>0</v>
      </c>
      <c r="AG92" s="39">
        <f t="shared" si="30"/>
        <v>0</v>
      </c>
      <c r="AH92" s="39">
        <f t="shared" si="31"/>
        <v>0</v>
      </c>
      <c r="AI92" s="39">
        <f t="shared" si="32"/>
        <v>0</v>
      </c>
      <c r="AJ92" s="39">
        <f t="shared" si="33"/>
        <v>0</v>
      </c>
      <c r="AK92" s="39">
        <f t="shared" si="34"/>
        <v>0</v>
      </c>
      <c r="AL92" s="39">
        <f t="shared" si="35"/>
        <v>0</v>
      </c>
      <c r="AM92" s="39">
        <f t="shared" si="36"/>
        <v>0</v>
      </c>
      <c r="AN92" s="39">
        <f t="shared" si="37"/>
        <v>0</v>
      </c>
    </row>
    <row r="93" spans="1:40" ht="15.75">
      <c r="A93" s="29">
        <v>1580</v>
      </c>
      <c r="C93" s="30">
        <v>2.578</v>
      </c>
      <c r="O93" s="30"/>
      <c r="V93" s="39">
        <f t="shared" si="19"/>
        <v>0</v>
      </c>
      <c r="W93" s="39">
        <f t="shared" si="20"/>
        <v>0.36828571428571427</v>
      </c>
      <c r="X93" s="39">
        <f t="shared" si="21"/>
        <v>0</v>
      </c>
      <c r="Y93" s="39">
        <f t="shared" si="22"/>
        <v>0</v>
      </c>
      <c r="Z93" s="39">
        <f t="shared" si="23"/>
        <v>0</v>
      </c>
      <c r="AA93" s="39">
        <f t="shared" si="24"/>
        <v>0</v>
      </c>
      <c r="AB93" s="39">
        <f t="shared" si="25"/>
        <v>0</v>
      </c>
      <c r="AC93" s="39">
        <f t="shared" si="26"/>
        <v>0</v>
      </c>
      <c r="AD93" s="39">
        <f t="shared" si="27"/>
        <v>0</v>
      </c>
      <c r="AE93" s="39">
        <f t="shared" si="28"/>
        <v>0</v>
      </c>
      <c r="AF93" s="39">
        <f t="shared" si="29"/>
        <v>0</v>
      </c>
      <c r="AG93" s="39">
        <f t="shared" si="30"/>
        <v>0</v>
      </c>
      <c r="AH93" s="39">
        <f t="shared" si="31"/>
        <v>0</v>
      </c>
      <c r="AI93" s="39">
        <f t="shared" si="32"/>
        <v>0</v>
      </c>
      <c r="AJ93" s="39">
        <f t="shared" si="33"/>
        <v>0</v>
      </c>
      <c r="AK93" s="39">
        <f t="shared" si="34"/>
        <v>0</v>
      </c>
      <c r="AL93" s="39">
        <f t="shared" si="35"/>
        <v>0</v>
      </c>
      <c r="AM93" s="39">
        <f t="shared" si="36"/>
        <v>0</v>
      </c>
      <c r="AN93" s="39">
        <f t="shared" si="37"/>
        <v>0</v>
      </c>
    </row>
    <row r="94" spans="1:40" ht="15.75">
      <c r="A94" s="29">
        <v>1581</v>
      </c>
      <c r="C94" s="30">
        <v>2.578</v>
      </c>
      <c r="O94" s="30"/>
      <c r="T94" s="30">
        <v>33.512</v>
      </c>
      <c r="V94" s="39">
        <f t="shared" si="19"/>
        <v>0</v>
      </c>
      <c r="W94" s="39">
        <f t="shared" si="20"/>
        <v>0.36828571428571427</v>
      </c>
      <c r="X94" s="39">
        <f t="shared" si="21"/>
        <v>0</v>
      </c>
      <c r="Y94" s="39">
        <f t="shared" si="22"/>
        <v>0</v>
      </c>
      <c r="Z94" s="39">
        <f t="shared" si="23"/>
        <v>0</v>
      </c>
      <c r="AA94" s="39">
        <f t="shared" si="24"/>
        <v>0</v>
      </c>
      <c r="AB94" s="39">
        <f t="shared" si="25"/>
        <v>0</v>
      </c>
      <c r="AC94" s="39">
        <f t="shared" si="26"/>
        <v>0</v>
      </c>
      <c r="AD94" s="39">
        <f t="shared" si="27"/>
        <v>0</v>
      </c>
      <c r="AE94" s="39">
        <f t="shared" si="28"/>
        <v>0</v>
      </c>
      <c r="AF94" s="39">
        <f t="shared" si="29"/>
        <v>0</v>
      </c>
      <c r="AG94" s="39">
        <f t="shared" si="30"/>
        <v>0</v>
      </c>
      <c r="AH94" s="39">
        <f t="shared" si="31"/>
        <v>0</v>
      </c>
      <c r="AI94" s="39">
        <f t="shared" si="32"/>
        <v>0</v>
      </c>
      <c r="AJ94" s="39">
        <f t="shared" si="33"/>
        <v>0</v>
      </c>
      <c r="AK94" s="39">
        <f t="shared" si="34"/>
        <v>0</v>
      </c>
      <c r="AL94" s="39">
        <f t="shared" si="35"/>
        <v>0</v>
      </c>
      <c r="AM94" s="39">
        <f t="shared" si="36"/>
        <v>0</v>
      </c>
      <c r="AN94" s="39">
        <f t="shared" si="37"/>
        <v>33.512</v>
      </c>
    </row>
    <row r="95" spans="1:40" ht="15.75">
      <c r="A95" s="29">
        <v>1582</v>
      </c>
      <c r="C95" s="30">
        <v>2.774</v>
      </c>
      <c r="O95" s="30"/>
      <c r="T95" s="30">
        <v>34.028</v>
      </c>
      <c r="V95" s="39">
        <f t="shared" si="19"/>
        <v>0</v>
      </c>
      <c r="W95" s="39">
        <f t="shared" si="20"/>
        <v>0.3962857142857143</v>
      </c>
      <c r="X95" s="39">
        <f t="shared" si="21"/>
        <v>0</v>
      </c>
      <c r="Y95" s="39">
        <f t="shared" si="22"/>
        <v>0</v>
      </c>
      <c r="Z95" s="39">
        <f t="shared" si="23"/>
        <v>0</v>
      </c>
      <c r="AA95" s="39">
        <f t="shared" si="24"/>
        <v>0</v>
      </c>
      <c r="AB95" s="39">
        <f t="shared" si="25"/>
        <v>0</v>
      </c>
      <c r="AC95" s="39">
        <f t="shared" si="26"/>
        <v>0</v>
      </c>
      <c r="AD95" s="39">
        <f t="shared" si="27"/>
        <v>0</v>
      </c>
      <c r="AE95" s="39">
        <f t="shared" si="28"/>
        <v>0</v>
      </c>
      <c r="AF95" s="39">
        <f t="shared" si="29"/>
        <v>0</v>
      </c>
      <c r="AG95" s="39">
        <f t="shared" si="30"/>
        <v>0</v>
      </c>
      <c r="AH95" s="39">
        <f t="shared" si="31"/>
        <v>0</v>
      </c>
      <c r="AI95" s="39">
        <f t="shared" si="32"/>
        <v>0</v>
      </c>
      <c r="AJ95" s="39">
        <f t="shared" si="33"/>
        <v>0</v>
      </c>
      <c r="AK95" s="39">
        <f t="shared" si="34"/>
        <v>0</v>
      </c>
      <c r="AL95" s="39">
        <f t="shared" si="35"/>
        <v>0</v>
      </c>
      <c r="AM95" s="39">
        <f t="shared" si="36"/>
        <v>0</v>
      </c>
      <c r="AN95" s="39">
        <f t="shared" si="37"/>
        <v>34.028</v>
      </c>
    </row>
    <row r="96" spans="1:40" ht="15.75">
      <c r="A96" s="29">
        <v>1583</v>
      </c>
      <c r="O96" s="30"/>
      <c r="T96" s="30">
        <v>33.512</v>
      </c>
      <c r="V96" s="39">
        <f t="shared" si="19"/>
        <v>0</v>
      </c>
      <c r="W96" s="39">
        <f t="shared" si="20"/>
        <v>0</v>
      </c>
      <c r="X96" s="39">
        <f t="shared" si="21"/>
        <v>0</v>
      </c>
      <c r="Y96" s="39">
        <f t="shared" si="22"/>
        <v>0</v>
      </c>
      <c r="Z96" s="39">
        <f t="shared" si="23"/>
        <v>0</v>
      </c>
      <c r="AA96" s="39">
        <f t="shared" si="24"/>
        <v>0</v>
      </c>
      <c r="AB96" s="39">
        <f t="shared" si="25"/>
        <v>0</v>
      </c>
      <c r="AC96" s="39">
        <f t="shared" si="26"/>
        <v>0</v>
      </c>
      <c r="AD96" s="39">
        <f t="shared" si="27"/>
        <v>0</v>
      </c>
      <c r="AE96" s="39">
        <f t="shared" si="28"/>
        <v>0</v>
      </c>
      <c r="AF96" s="39">
        <f t="shared" si="29"/>
        <v>0</v>
      </c>
      <c r="AG96" s="39">
        <f t="shared" si="30"/>
        <v>0</v>
      </c>
      <c r="AH96" s="39">
        <f t="shared" si="31"/>
        <v>0</v>
      </c>
      <c r="AI96" s="39">
        <f t="shared" si="32"/>
        <v>0</v>
      </c>
      <c r="AJ96" s="39">
        <f t="shared" si="33"/>
        <v>0</v>
      </c>
      <c r="AK96" s="39">
        <f t="shared" si="34"/>
        <v>0</v>
      </c>
      <c r="AL96" s="39">
        <f t="shared" si="35"/>
        <v>0</v>
      </c>
      <c r="AM96" s="39">
        <f t="shared" si="36"/>
        <v>0</v>
      </c>
      <c r="AN96" s="39">
        <f t="shared" si="37"/>
        <v>33.512</v>
      </c>
    </row>
    <row r="97" spans="1:40" ht="15.75">
      <c r="A97" s="29">
        <v>1584</v>
      </c>
      <c r="C97" s="30">
        <v>3.094</v>
      </c>
      <c r="O97" s="30"/>
      <c r="V97" s="39">
        <f t="shared" si="19"/>
        <v>0</v>
      </c>
      <c r="W97" s="39">
        <f t="shared" si="20"/>
        <v>0.442</v>
      </c>
      <c r="X97" s="39">
        <f t="shared" si="21"/>
        <v>0</v>
      </c>
      <c r="Y97" s="39">
        <f t="shared" si="22"/>
        <v>0</v>
      </c>
      <c r="Z97" s="39">
        <f t="shared" si="23"/>
        <v>0</v>
      </c>
      <c r="AA97" s="39">
        <f t="shared" si="24"/>
        <v>0</v>
      </c>
      <c r="AB97" s="39">
        <f t="shared" si="25"/>
        <v>0</v>
      </c>
      <c r="AC97" s="39">
        <f t="shared" si="26"/>
        <v>0</v>
      </c>
      <c r="AD97" s="39">
        <f t="shared" si="27"/>
        <v>0</v>
      </c>
      <c r="AE97" s="39">
        <f t="shared" si="28"/>
        <v>0</v>
      </c>
      <c r="AF97" s="39">
        <f t="shared" si="29"/>
        <v>0</v>
      </c>
      <c r="AG97" s="39">
        <f t="shared" si="30"/>
        <v>0</v>
      </c>
      <c r="AH97" s="39">
        <f t="shared" si="31"/>
        <v>0</v>
      </c>
      <c r="AI97" s="39">
        <f t="shared" si="32"/>
        <v>0</v>
      </c>
      <c r="AJ97" s="39">
        <f t="shared" si="33"/>
        <v>0</v>
      </c>
      <c r="AK97" s="39">
        <f t="shared" si="34"/>
        <v>0</v>
      </c>
      <c r="AL97" s="39">
        <f t="shared" si="35"/>
        <v>0</v>
      </c>
      <c r="AM97" s="39">
        <f t="shared" si="36"/>
        <v>0</v>
      </c>
      <c r="AN97" s="39">
        <f t="shared" si="37"/>
        <v>0</v>
      </c>
    </row>
    <row r="98" spans="1:40" ht="15.75">
      <c r="A98" s="29">
        <v>1585</v>
      </c>
      <c r="C98" s="30">
        <v>3.511</v>
      </c>
      <c r="O98" s="30"/>
      <c r="V98" s="39">
        <f t="shared" si="19"/>
        <v>0</v>
      </c>
      <c r="W98" s="39">
        <f t="shared" si="20"/>
        <v>0.5015714285714286</v>
      </c>
      <c r="X98" s="39">
        <f t="shared" si="21"/>
        <v>0</v>
      </c>
      <c r="Y98" s="39">
        <f t="shared" si="22"/>
        <v>0</v>
      </c>
      <c r="Z98" s="39">
        <f t="shared" si="23"/>
        <v>0</v>
      </c>
      <c r="AA98" s="39">
        <f t="shared" si="24"/>
        <v>0</v>
      </c>
      <c r="AB98" s="39">
        <f t="shared" si="25"/>
        <v>0</v>
      </c>
      <c r="AC98" s="39">
        <f t="shared" si="26"/>
        <v>0</v>
      </c>
      <c r="AD98" s="39">
        <f t="shared" si="27"/>
        <v>0</v>
      </c>
      <c r="AE98" s="39">
        <f t="shared" si="28"/>
        <v>0</v>
      </c>
      <c r="AF98" s="39">
        <f t="shared" si="29"/>
        <v>0</v>
      </c>
      <c r="AG98" s="39">
        <f t="shared" si="30"/>
        <v>0</v>
      </c>
      <c r="AH98" s="39">
        <f t="shared" si="31"/>
        <v>0</v>
      </c>
      <c r="AI98" s="39">
        <f t="shared" si="32"/>
        <v>0</v>
      </c>
      <c r="AJ98" s="39">
        <f t="shared" si="33"/>
        <v>0</v>
      </c>
      <c r="AK98" s="39">
        <f t="shared" si="34"/>
        <v>0</v>
      </c>
      <c r="AL98" s="39">
        <f t="shared" si="35"/>
        <v>0</v>
      </c>
      <c r="AM98" s="39">
        <f t="shared" si="36"/>
        <v>0</v>
      </c>
      <c r="AN98" s="39">
        <f t="shared" si="37"/>
        <v>0</v>
      </c>
    </row>
    <row r="99" spans="1:40" ht="15.75">
      <c r="A99" s="29">
        <v>1586</v>
      </c>
      <c r="C99" s="30">
        <v>3.094</v>
      </c>
      <c r="O99" s="30">
        <v>4.124</v>
      </c>
      <c r="T99" s="30">
        <v>32.223</v>
      </c>
      <c r="V99" s="39">
        <f t="shared" si="19"/>
        <v>0</v>
      </c>
      <c r="W99" s="39">
        <f t="shared" si="20"/>
        <v>0.442</v>
      </c>
      <c r="X99" s="39">
        <f t="shared" si="21"/>
        <v>0</v>
      </c>
      <c r="Y99" s="39">
        <f t="shared" si="22"/>
        <v>0</v>
      </c>
      <c r="Z99" s="39">
        <f t="shared" si="23"/>
        <v>0</v>
      </c>
      <c r="AA99" s="39">
        <f t="shared" si="24"/>
        <v>0</v>
      </c>
      <c r="AB99" s="39">
        <f t="shared" si="25"/>
        <v>0</v>
      </c>
      <c r="AC99" s="39">
        <f t="shared" si="26"/>
        <v>0</v>
      </c>
      <c r="AD99" s="39">
        <f t="shared" si="27"/>
        <v>0</v>
      </c>
      <c r="AE99" s="39">
        <f t="shared" si="28"/>
        <v>0</v>
      </c>
      <c r="AF99" s="39">
        <f t="shared" si="29"/>
        <v>0</v>
      </c>
      <c r="AG99" s="39">
        <f t="shared" si="30"/>
        <v>0</v>
      </c>
      <c r="AH99" s="39">
        <f t="shared" si="31"/>
        <v>0</v>
      </c>
      <c r="AI99" s="39">
        <f t="shared" si="32"/>
        <v>7.364285714285713</v>
      </c>
      <c r="AJ99" s="39">
        <f t="shared" si="33"/>
        <v>0</v>
      </c>
      <c r="AK99" s="39">
        <f t="shared" si="34"/>
        <v>0</v>
      </c>
      <c r="AL99" s="39">
        <f t="shared" si="35"/>
        <v>0</v>
      </c>
      <c r="AM99" s="39">
        <f t="shared" si="36"/>
        <v>0</v>
      </c>
      <c r="AN99" s="39">
        <f t="shared" si="37"/>
        <v>32.223</v>
      </c>
    </row>
    <row r="100" spans="1:40" ht="15.75">
      <c r="A100" s="29">
        <v>1587</v>
      </c>
      <c r="C100" s="30">
        <v>3.094</v>
      </c>
      <c r="O100" s="30"/>
      <c r="T100" s="30">
        <v>36.09</v>
      </c>
      <c r="V100" s="39">
        <f t="shared" si="19"/>
        <v>0</v>
      </c>
      <c r="W100" s="39">
        <f t="shared" si="20"/>
        <v>0.442</v>
      </c>
      <c r="X100" s="39">
        <f t="shared" si="21"/>
        <v>0</v>
      </c>
      <c r="Y100" s="39">
        <f t="shared" si="22"/>
        <v>0</v>
      </c>
      <c r="Z100" s="39">
        <f t="shared" si="23"/>
        <v>0</v>
      </c>
      <c r="AA100" s="39">
        <f t="shared" si="24"/>
        <v>0</v>
      </c>
      <c r="AB100" s="39">
        <f t="shared" si="25"/>
        <v>0</v>
      </c>
      <c r="AC100" s="39">
        <f t="shared" si="26"/>
        <v>0</v>
      </c>
      <c r="AD100" s="39">
        <f t="shared" si="27"/>
        <v>0</v>
      </c>
      <c r="AE100" s="39">
        <f t="shared" si="28"/>
        <v>0</v>
      </c>
      <c r="AF100" s="39">
        <f t="shared" si="29"/>
        <v>0</v>
      </c>
      <c r="AG100" s="39">
        <f t="shared" si="30"/>
        <v>0</v>
      </c>
      <c r="AH100" s="39">
        <f t="shared" si="31"/>
        <v>0</v>
      </c>
      <c r="AI100" s="39">
        <f t="shared" si="32"/>
        <v>0</v>
      </c>
      <c r="AJ100" s="39">
        <f t="shared" si="33"/>
        <v>0</v>
      </c>
      <c r="AK100" s="39">
        <f t="shared" si="34"/>
        <v>0</v>
      </c>
      <c r="AL100" s="39">
        <f t="shared" si="35"/>
        <v>0</v>
      </c>
      <c r="AM100" s="39">
        <f t="shared" si="36"/>
        <v>0</v>
      </c>
      <c r="AN100" s="39">
        <f t="shared" si="37"/>
        <v>36.09</v>
      </c>
    </row>
    <row r="101" spans="1:40" ht="15.75">
      <c r="A101" s="29">
        <v>1588</v>
      </c>
      <c r="C101" s="30">
        <v>3.094</v>
      </c>
      <c r="O101" s="30">
        <v>3.093</v>
      </c>
      <c r="T101" s="30">
        <v>34.801</v>
      </c>
      <c r="V101" s="39">
        <f t="shared" si="19"/>
        <v>0</v>
      </c>
      <c r="W101" s="39">
        <f t="shared" si="20"/>
        <v>0.442</v>
      </c>
      <c r="X101" s="39">
        <f t="shared" si="21"/>
        <v>0</v>
      </c>
      <c r="Y101" s="39">
        <f t="shared" si="22"/>
        <v>0</v>
      </c>
      <c r="Z101" s="39">
        <f t="shared" si="23"/>
        <v>0</v>
      </c>
      <c r="AA101" s="39">
        <f t="shared" si="24"/>
        <v>0</v>
      </c>
      <c r="AB101" s="39">
        <f t="shared" si="25"/>
        <v>0</v>
      </c>
      <c r="AC101" s="39">
        <f t="shared" si="26"/>
        <v>0</v>
      </c>
      <c r="AD101" s="39">
        <f t="shared" si="27"/>
        <v>0</v>
      </c>
      <c r="AE101" s="39">
        <f t="shared" si="28"/>
        <v>0</v>
      </c>
      <c r="AF101" s="39">
        <f t="shared" si="29"/>
        <v>0</v>
      </c>
      <c r="AG101" s="39">
        <f t="shared" si="30"/>
        <v>0</v>
      </c>
      <c r="AH101" s="39">
        <f t="shared" si="31"/>
        <v>0</v>
      </c>
      <c r="AI101" s="39">
        <f t="shared" si="32"/>
        <v>5.523214285714285</v>
      </c>
      <c r="AJ101" s="39">
        <f t="shared" si="33"/>
        <v>0</v>
      </c>
      <c r="AK101" s="39">
        <f t="shared" si="34"/>
        <v>0</v>
      </c>
      <c r="AL101" s="39">
        <f t="shared" si="35"/>
        <v>0</v>
      </c>
      <c r="AM101" s="39">
        <f t="shared" si="36"/>
        <v>0</v>
      </c>
      <c r="AN101" s="39">
        <f t="shared" si="37"/>
        <v>34.801</v>
      </c>
    </row>
    <row r="102" spans="1:40" ht="15.75">
      <c r="A102" s="29">
        <v>1589</v>
      </c>
      <c r="C102" s="30">
        <v>3.094</v>
      </c>
      <c r="O102" s="30">
        <v>3.351</v>
      </c>
      <c r="V102" s="39">
        <f t="shared" si="19"/>
        <v>0</v>
      </c>
      <c r="W102" s="39">
        <f t="shared" si="20"/>
        <v>0.442</v>
      </c>
      <c r="X102" s="39">
        <f t="shared" si="21"/>
        <v>0</v>
      </c>
      <c r="Y102" s="39">
        <f t="shared" si="22"/>
        <v>0</v>
      </c>
      <c r="Z102" s="39">
        <f t="shared" si="23"/>
        <v>0</v>
      </c>
      <c r="AA102" s="39">
        <f t="shared" si="24"/>
        <v>0</v>
      </c>
      <c r="AB102" s="39">
        <f t="shared" si="25"/>
        <v>0</v>
      </c>
      <c r="AC102" s="39">
        <f t="shared" si="26"/>
        <v>0</v>
      </c>
      <c r="AD102" s="39">
        <f t="shared" si="27"/>
        <v>0</v>
      </c>
      <c r="AE102" s="39">
        <f t="shared" si="28"/>
        <v>0</v>
      </c>
      <c r="AF102" s="39">
        <f t="shared" si="29"/>
        <v>0</v>
      </c>
      <c r="AG102" s="39">
        <f t="shared" si="30"/>
        <v>0</v>
      </c>
      <c r="AH102" s="39">
        <f t="shared" si="31"/>
        <v>0</v>
      </c>
      <c r="AI102" s="39">
        <f t="shared" si="32"/>
        <v>5.983928571428571</v>
      </c>
      <c r="AJ102" s="39">
        <f t="shared" si="33"/>
        <v>0</v>
      </c>
      <c r="AK102" s="39">
        <f t="shared" si="34"/>
        <v>0</v>
      </c>
      <c r="AL102" s="39">
        <f t="shared" si="35"/>
        <v>0</v>
      </c>
      <c r="AM102" s="39">
        <f t="shared" si="36"/>
        <v>0</v>
      </c>
      <c r="AN102" s="39">
        <f t="shared" si="37"/>
        <v>0</v>
      </c>
    </row>
    <row r="103" spans="1:40" ht="15.75">
      <c r="A103" s="29">
        <v>1590</v>
      </c>
      <c r="O103" s="30">
        <v>2.75</v>
      </c>
      <c r="Q103" s="30">
        <v>33.512</v>
      </c>
      <c r="T103" s="30">
        <v>30.934</v>
      </c>
      <c r="V103" s="39">
        <f t="shared" si="19"/>
        <v>0</v>
      </c>
      <c r="W103" s="39">
        <f t="shared" si="20"/>
        <v>0</v>
      </c>
      <c r="X103" s="39">
        <f t="shared" si="21"/>
        <v>0</v>
      </c>
      <c r="Y103" s="39">
        <f t="shared" si="22"/>
        <v>0</v>
      </c>
      <c r="Z103" s="39">
        <f t="shared" si="23"/>
        <v>0</v>
      </c>
      <c r="AA103" s="39">
        <f t="shared" si="24"/>
        <v>0</v>
      </c>
      <c r="AB103" s="39">
        <f t="shared" si="25"/>
        <v>0</v>
      </c>
      <c r="AC103" s="39">
        <f t="shared" si="26"/>
        <v>0</v>
      </c>
      <c r="AD103" s="39">
        <f t="shared" si="27"/>
        <v>0</v>
      </c>
      <c r="AE103" s="39">
        <f t="shared" si="28"/>
        <v>0</v>
      </c>
      <c r="AF103" s="39">
        <f t="shared" si="29"/>
        <v>0</v>
      </c>
      <c r="AG103" s="39">
        <f t="shared" si="30"/>
        <v>0</v>
      </c>
      <c r="AH103" s="39">
        <f t="shared" si="31"/>
        <v>0</v>
      </c>
      <c r="AI103" s="39">
        <f t="shared" si="32"/>
        <v>4.910714285714286</v>
      </c>
      <c r="AJ103" s="39">
        <f t="shared" si="33"/>
        <v>0</v>
      </c>
      <c r="AK103" s="39">
        <f t="shared" si="34"/>
        <v>33.512</v>
      </c>
      <c r="AL103" s="39">
        <f t="shared" si="35"/>
        <v>0</v>
      </c>
      <c r="AM103" s="39">
        <f t="shared" si="36"/>
        <v>0</v>
      </c>
      <c r="AN103" s="39">
        <f t="shared" si="37"/>
        <v>30.934</v>
      </c>
    </row>
    <row r="104" spans="1:40" ht="15.75">
      <c r="A104" s="29">
        <v>1591</v>
      </c>
      <c r="O104" s="30"/>
      <c r="V104" s="39">
        <f t="shared" si="19"/>
        <v>0</v>
      </c>
      <c r="W104" s="39">
        <f t="shared" si="20"/>
        <v>0</v>
      </c>
      <c r="X104" s="39">
        <f t="shared" si="21"/>
        <v>0</v>
      </c>
      <c r="Y104" s="39">
        <f t="shared" si="22"/>
        <v>0</v>
      </c>
      <c r="Z104" s="39">
        <f t="shared" si="23"/>
        <v>0</v>
      </c>
      <c r="AA104" s="39">
        <f t="shared" si="24"/>
        <v>0</v>
      </c>
      <c r="AB104" s="39">
        <f t="shared" si="25"/>
        <v>0</v>
      </c>
      <c r="AC104" s="39">
        <f t="shared" si="26"/>
        <v>0</v>
      </c>
      <c r="AD104" s="39">
        <f t="shared" si="27"/>
        <v>0</v>
      </c>
      <c r="AE104" s="39">
        <f t="shared" si="28"/>
        <v>0</v>
      </c>
      <c r="AF104" s="39">
        <f t="shared" si="29"/>
        <v>0</v>
      </c>
      <c r="AG104" s="39">
        <f t="shared" si="30"/>
        <v>0</v>
      </c>
      <c r="AH104" s="39">
        <f t="shared" si="31"/>
        <v>0</v>
      </c>
      <c r="AI104" s="39">
        <f t="shared" si="32"/>
        <v>0</v>
      </c>
      <c r="AJ104" s="39">
        <f t="shared" si="33"/>
        <v>0</v>
      </c>
      <c r="AK104" s="39">
        <f t="shared" si="34"/>
        <v>0</v>
      </c>
      <c r="AL104" s="39">
        <f t="shared" si="35"/>
        <v>0</v>
      </c>
      <c r="AM104" s="39">
        <f t="shared" si="36"/>
        <v>0</v>
      </c>
      <c r="AN104" s="39">
        <f t="shared" si="37"/>
        <v>0</v>
      </c>
    </row>
    <row r="105" spans="1:40" ht="15.75">
      <c r="A105" s="29">
        <v>1592</v>
      </c>
      <c r="O105" s="30"/>
      <c r="V105" s="39">
        <f t="shared" si="19"/>
        <v>0</v>
      </c>
      <c r="W105" s="39">
        <f t="shared" si="20"/>
        <v>0</v>
      </c>
      <c r="X105" s="39">
        <f t="shared" si="21"/>
        <v>0</v>
      </c>
      <c r="Y105" s="39">
        <f t="shared" si="22"/>
        <v>0</v>
      </c>
      <c r="Z105" s="39">
        <f t="shared" si="23"/>
        <v>0</v>
      </c>
      <c r="AA105" s="39">
        <f t="shared" si="24"/>
        <v>0</v>
      </c>
      <c r="AB105" s="39">
        <f t="shared" si="25"/>
        <v>0</v>
      </c>
      <c r="AC105" s="39">
        <f t="shared" si="26"/>
        <v>0</v>
      </c>
      <c r="AD105" s="39">
        <f t="shared" si="27"/>
        <v>0</v>
      </c>
      <c r="AE105" s="39">
        <f t="shared" si="28"/>
        <v>0</v>
      </c>
      <c r="AF105" s="39">
        <f t="shared" si="29"/>
        <v>0</v>
      </c>
      <c r="AG105" s="39">
        <f t="shared" si="30"/>
        <v>0</v>
      </c>
      <c r="AH105" s="39">
        <f t="shared" si="31"/>
        <v>0</v>
      </c>
      <c r="AI105" s="39">
        <f t="shared" si="32"/>
        <v>0</v>
      </c>
      <c r="AJ105" s="39">
        <f t="shared" si="33"/>
        <v>0</v>
      </c>
      <c r="AK105" s="39">
        <f t="shared" si="34"/>
        <v>0</v>
      </c>
      <c r="AL105" s="39">
        <f t="shared" si="35"/>
        <v>0</v>
      </c>
      <c r="AM105" s="39">
        <f t="shared" si="36"/>
        <v>0</v>
      </c>
      <c r="AN105" s="39">
        <f t="shared" si="37"/>
        <v>0</v>
      </c>
    </row>
    <row r="106" spans="1:40" ht="15.75">
      <c r="A106" s="29">
        <v>1593</v>
      </c>
      <c r="C106" s="30">
        <v>3.094</v>
      </c>
      <c r="H106" s="30">
        <v>2.835</v>
      </c>
      <c r="O106" s="30"/>
      <c r="V106" s="39">
        <f t="shared" si="19"/>
        <v>0</v>
      </c>
      <c r="W106" s="39">
        <f t="shared" si="20"/>
        <v>0.442</v>
      </c>
      <c r="X106" s="39">
        <f t="shared" si="21"/>
        <v>0</v>
      </c>
      <c r="Y106" s="39">
        <f t="shared" si="22"/>
        <v>0</v>
      </c>
      <c r="Z106" s="39">
        <f t="shared" si="23"/>
        <v>0</v>
      </c>
      <c r="AA106" s="39">
        <f t="shared" si="24"/>
        <v>0</v>
      </c>
      <c r="AB106" s="39">
        <f t="shared" si="25"/>
        <v>161.99999999999997</v>
      </c>
      <c r="AC106" s="39">
        <f t="shared" si="26"/>
        <v>0</v>
      </c>
      <c r="AD106" s="39">
        <f t="shared" si="27"/>
        <v>0</v>
      </c>
      <c r="AE106" s="39">
        <f t="shared" si="28"/>
        <v>0</v>
      </c>
      <c r="AF106" s="39">
        <f t="shared" si="29"/>
        <v>0</v>
      </c>
      <c r="AG106" s="39">
        <f t="shared" si="30"/>
        <v>0</v>
      </c>
      <c r="AH106" s="39">
        <f t="shared" si="31"/>
        <v>0</v>
      </c>
      <c r="AI106" s="39">
        <f t="shared" si="32"/>
        <v>0</v>
      </c>
      <c r="AJ106" s="39">
        <f t="shared" si="33"/>
        <v>0</v>
      </c>
      <c r="AK106" s="39">
        <f t="shared" si="34"/>
        <v>0</v>
      </c>
      <c r="AL106" s="39">
        <f t="shared" si="35"/>
        <v>0</v>
      </c>
      <c r="AM106" s="39">
        <f t="shared" si="36"/>
        <v>0</v>
      </c>
      <c r="AN106" s="39">
        <f t="shared" si="37"/>
        <v>0</v>
      </c>
    </row>
    <row r="107" spans="1:40" ht="15.75">
      <c r="A107" s="29">
        <v>1594</v>
      </c>
      <c r="C107" s="30">
        <v>4</v>
      </c>
      <c r="O107" s="30"/>
      <c r="Q107" s="30">
        <v>30.934</v>
      </c>
      <c r="T107" s="30">
        <v>12.373</v>
      </c>
      <c r="V107" s="39">
        <f t="shared" si="19"/>
        <v>0</v>
      </c>
      <c r="W107" s="39">
        <f t="shared" si="20"/>
        <v>0.5714285714285714</v>
      </c>
      <c r="X107" s="39">
        <f t="shared" si="21"/>
        <v>0</v>
      </c>
      <c r="Y107" s="39">
        <f t="shared" si="22"/>
        <v>0</v>
      </c>
      <c r="Z107" s="39">
        <f t="shared" si="23"/>
        <v>0</v>
      </c>
      <c r="AA107" s="39">
        <f t="shared" si="24"/>
        <v>0</v>
      </c>
      <c r="AB107" s="39">
        <f t="shared" si="25"/>
        <v>0</v>
      </c>
      <c r="AC107" s="39">
        <f t="shared" si="26"/>
        <v>0</v>
      </c>
      <c r="AD107" s="39">
        <f t="shared" si="27"/>
        <v>0</v>
      </c>
      <c r="AE107" s="39">
        <f t="shared" si="28"/>
        <v>0</v>
      </c>
      <c r="AF107" s="39">
        <f t="shared" si="29"/>
        <v>0</v>
      </c>
      <c r="AG107" s="39">
        <f t="shared" si="30"/>
        <v>0</v>
      </c>
      <c r="AH107" s="39">
        <f t="shared" si="31"/>
        <v>0</v>
      </c>
      <c r="AI107" s="39">
        <f t="shared" si="32"/>
        <v>0</v>
      </c>
      <c r="AJ107" s="39">
        <f t="shared" si="33"/>
        <v>0</v>
      </c>
      <c r="AK107" s="39">
        <f t="shared" si="34"/>
        <v>30.934</v>
      </c>
      <c r="AL107" s="39">
        <f t="shared" si="35"/>
        <v>0</v>
      </c>
      <c r="AM107" s="39">
        <f t="shared" si="36"/>
        <v>0</v>
      </c>
      <c r="AN107" s="39">
        <f t="shared" si="37"/>
        <v>12.373</v>
      </c>
    </row>
    <row r="108" spans="1:40" ht="15.75">
      <c r="A108" s="29">
        <v>1595</v>
      </c>
      <c r="C108" s="30">
        <v>3.867</v>
      </c>
      <c r="E108" s="30">
        <v>1.208</v>
      </c>
      <c r="O108" s="30">
        <v>2.832</v>
      </c>
      <c r="Q108" s="30">
        <v>30.002</v>
      </c>
      <c r="T108" s="30">
        <v>10</v>
      </c>
      <c r="V108" s="39">
        <f t="shared" si="19"/>
        <v>0</v>
      </c>
      <c r="W108" s="39">
        <f t="shared" si="20"/>
        <v>0.5524285714285714</v>
      </c>
      <c r="X108" s="39">
        <f t="shared" si="21"/>
        <v>0</v>
      </c>
      <c r="Y108" s="39">
        <f t="shared" si="22"/>
        <v>0.5012448132780083</v>
      </c>
      <c r="Z108" s="39">
        <f t="shared" si="23"/>
        <v>0</v>
      </c>
      <c r="AA108" s="39">
        <f t="shared" si="24"/>
        <v>0</v>
      </c>
      <c r="AB108" s="39">
        <f t="shared" si="25"/>
        <v>0</v>
      </c>
      <c r="AC108" s="39">
        <f t="shared" si="26"/>
        <v>0</v>
      </c>
      <c r="AD108" s="39">
        <f t="shared" si="27"/>
        <v>0</v>
      </c>
      <c r="AE108" s="39">
        <f t="shared" si="28"/>
        <v>0</v>
      </c>
      <c r="AF108" s="39">
        <f t="shared" si="29"/>
        <v>0</v>
      </c>
      <c r="AG108" s="39">
        <f t="shared" si="30"/>
        <v>0</v>
      </c>
      <c r="AH108" s="39">
        <f t="shared" si="31"/>
        <v>0</v>
      </c>
      <c r="AI108" s="39">
        <f t="shared" si="32"/>
        <v>5.057142857142856</v>
      </c>
      <c r="AJ108" s="39">
        <f t="shared" si="33"/>
        <v>0</v>
      </c>
      <c r="AK108" s="39">
        <f t="shared" si="34"/>
        <v>30.002</v>
      </c>
      <c r="AL108" s="39">
        <f t="shared" si="35"/>
        <v>0</v>
      </c>
      <c r="AM108" s="39">
        <f t="shared" si="36"/>
        <v>0</v>
      </c>
      <c r="AN108" s="39">
        <f t="shared" si="37"/>
        <v>10</v>
      </c>
    </row>
    <row r="109" spans="1:40" ht="15.75">
      <c r="A109" s="29">
        <v>1596</v>
      </c>
      <c r="C109" s="30">
        <v>3.939</v>
      </c>
      <c r="O109" s="30"/>
      <c r="Q109" s="30">
        <v>36.252</v>
      </c>
      <c r="V109" s="39">
        <f t="shared" si="19"/>
        <v>0</v>
      </c>
      <c r="W109" s="39">
        <f t="shared" si="20"/>
        <v>0.5627142857142857</v>
      </c>
      <c r="X109" s="39">
        <f t="shared" si="21"/>
        <v>0</v>
      </c>
      <c r="Y109" s="39">
        <f t="shared" si="22"/>
        <v>0</v>
      </c>
      <c r="Z109" s="39">
        <f t="shared" si="23"/>
        <v>0</v>
      </c>
      <c r="AA109" s="39">
        <f t="shared" si="24"/>
        <v>0</v>
      </c>
      <c r="AB109" s="39">
        <f t="shared" si="25"/>
        <v>0</v>
      </c>
      <c r="AC109" s="39">
        <f t="shared" si="26"/>
        <v>0</v>
      </c>
      <c r="AD109" s="39">
        <f t="shared" si="27"/>
        <v>0</v>
      </c>
      <c r="AE109" s="39">
        <f t="shared" si="28"/>
        <v>0</v>
      </c>
      <c r="AF109" s="39">
        <f t="shared" si="29"/>
        <v>0</v>
      </c>
      <c r="AG109" s="39">
        <f t="shared" si="30"/>
        <v>0</v>
      </c>
      <c r="AH109" s="39">
        <f t="shared" si="31"/>
        <v>0</v>
      </c>
      <c r="AI109" s="39">
        <f t="shared" si="32"/>
        <v>0</v>
      </c>
      <c r="AJ109" s="39">
        <f t="shared" si="33"/>
        <v>0</v>
      </c>
      <c r="AK109" s="39">
        <f t="shared" si="34"/>
        <v>36.252</v>
      </c>
      <c r="AL109" s="39">
        <f t="shared" si="35"/>
        <v>0</v>
      </c>
      <c r="AM109" s="39">
        <f t="shared" si="36"/>
        <v>0</v>
      </c>
      <c r="AN109" s="39">
        <f t="shared" si="37"/>
        <v>0</v>
      </c>
    </row>
    <row r="110" spans="1:40" ht="15.75">
      <c r="A110" s="29">
        <v>1597</v>
      </c>
      <c r="C110" s="30">
        <v>3.761</v>
      </c>
      <c r="O110" s="30">
        <v>1.853</v>
      </c>
      <c r="V110" s="39">
        <f t="shared" si="19"/>
        <v>0</v>
      </c>
      <c r="W110" s="39">
        <f t="shared" si="20"/>
        <v>0.5372857142857143</v>
      </c>
      <c r="X110" s="39">
        <f t="shared" si="21"/>
        <v>0</v>
      </c>
      <c r="Y110" s="39">
        <f t="shared" si="22"/>
        <v>0</v>
      </c>
      <c r="Z110" s="39">
        <f t="shared" si="23"/>
        <v>0</v>
      </c>
      <c r="AA110" s="39">
        <f t="shared" si="24"/>
        <v>0</v>
      </c>
      <c r="AB110" s="39">
        <f t="shared" si="25"/>
        <v>0</v>
      </c>
      <c r="AC110" s="39">
        <f t="shared" si="26"/>
        <v>0</v>
      </c>
      <c r="AD110" s="39">
        <f t="shared" si="27"/>
        <v>0</v>
      </c>
      <c r="AE110" s="39">
        <f t="shared" si="28"/>
        <v>0</v>
      </c>
      <c r="AF110" s="39">
        <f t="shared" si="29"/>
        <v>0</v>
      </c>
      <c r="AG110" s="39">
        <f t="shared" si="30"/>
        <v>0</v>
      </c>
      <c r="AH110" s="39">
        <f t="shared" si="31"/>
        <v>0</v>
      </c>
      <c r="AI110" s="39">
        <f t="shared" si="32"/>
        <v>3.308928571428571</v>
      </c>
      <c r="AJ110" s="39">
        <f t="shared" si="33"/>
        <v>0</v>
      </c>
      <c r="AK110" s="39">
        <f t="shared" si="34"/>
        <v>0</v>
      </c>
      <c r="AL110" s="39">
        <f t="shared" si="35"/>
        <v>0</v>
      </c>
      <c r="AM110" s="39">
        <f t="shared" si="36"/>
        <v>0</v>
      </c>
      <c r="AN110" s="39">
        <f t="shared" si="37"/>
        <v>0</v>
      </c>
    </row>
    <row r="111" spans="1:40" ht="15.75">
      <c r="A111" s="29">
        <v>1598</v>
      </c>
      <c r="C111" s="30">
        <v>4.834</v>
      </c>
      <c r="D111" s="30">
        <v>38.664</v>
      </c>
      <c r="E111" s="30">
        <v>3.673</v>
      </c>
      <c r="I111" s="30">
        <v>3.866</v>
      </c>
      <c r="J111" s="30">
        <v>3.866</v>
      </c>
      <c r="O111" s="30"/>
      <c r="V111" s="39">
        <f t="shared" si="19"/>
        <v>0</v>
      </c>
      <c r="W111" s="39">
        <f t="shared" si="20"/>
        <v>0.6905714285714285</v>
      </c>
      <c r="X111" s="39">
        <f t="shared" si="21"/>
        <v>69.04285714285714</v>
      </c>
      <c r="Y111" s="39">
        <f t="shared" si="22"/>
        <v>1.5240663900414937</v>
      </c>
      <c r="Z111" s="39">
        <f t="shared" si="23"/>
        <v>0</v>
      </c>
      <c r="AA111" s="39">
        <f t="shared" si="24"/>
        <v>0</v>
      </c>
      <c r="AB111" s="39">
        <f t="shared" si="25"/>
        <v>0</v>
      </c>
      <c r="AC111" s="39">
        <f t="shared" si="26"/>
        <v>220.9142857142857</v>
      </c>
      <c r="AD111" s="39">
        <f t="shared" si="27"/>
        <v>220.9142857142857</v>
      </c>
      <c r="AE111" s="39">
        <f t="shared" si="28"/>
        <v>0</v>
      </c>
      <c r="AF111" s="39">
        <f t="shared" si="29"/>
        <v>0</v>
      </c>
      <c r="AG111" s="39">
        <f t="shared" si="30"/>
        <v>0</v>
      </c>
      <c r="AH111" s="39">
        <f t="shared" si="31"/>
        <v>0</v>
      </c>
      <c r="AI111" s="39">
        <f t="shared" si="32"/>
        <v>0</v>
      </c>
      <c r="AJ111" s="39">
        <f t="shared" si="33"/>
        <v>0</v>
      </c>
      <c r="AK111" s="39">
        <f t="shared" si="34"/>
        <v>0</v>
      </c>
      <c r="AL111" s="39">
        <f t="shared" si="35"/>
        <v>0</v>
      </c>
      <c r="AM111" s="39">
        <f t="shared" si="36"/>
        <v>0</v>
      </c>
      <c r="AN111" s="39">
        <f t="shared" si="37"/>
        <v>0</v>
      </c>
    </row>
    <row r="112" spans="1:40" ht="15.75">
      <c r="A112" s="29">
        <v>1599</v>
      </c>
      <c r="C112" s="30">
        <v>6.042</v>
      </c>
      <c r="O112" s="30"/>
      <c r="Q112" s="30">
        <v>35.447</v>
      </c>
      <c r="T112" s="30">
        <v>33.835</v>
      </c>
      <c r="V112" s="39">
        <f t="shared" si="19"/>
        <v>0</v>
      </c>
      <c r="W112" s="39">
        <f t="shared" si="20"/>
        <v>0.8631428571428571</v>
      </c>
      <c r="X112" s="39">
        <f t="shared" si="21"/>
        <v>0</v>
      </c>
      <c r="Y112" s="39">
        <f t="shared" si="22"/>
        <v>0</v>
      </c>
      <c r="Z112" s="39">
        <f t="shared" si="23"/>
        <v>0</v>
      </c>
      <c r="AA112" s="39">
        <f t="shared" si="24"/>
        <v>0</v>
      </c>
      <c r="AB112" s="39">
        <f t="shared" si="25"/>
        <v>0</v>
      </c>
      <c r="AC112" s="39">
        <f t="shared" si="26"/>
        <v>0</v>
      </c>
      <c r="AD112" s="39">
        <f t="shared" si="27"/>
        <v>0</v>
      </c>
      <c r="AE112" s="39">
        <f t="shared" si="28"/>
        <v>0</v>
      </c>
      <c r="AF112" s="39">
        <f t="shared" si="29"/>
        <v>0</v>
      </c>
      <c r="AG112" s="39">
        <f t="shared" si="30"/>
        <v>0</v>
      </c>
      <c r="AH112" s="39">
        <f t="shared" si="31"/>
        <v>0</v>
      </c>
      <c r="AI112" s="39">
        <f t="shared" si="32"/>
        <v>0</v>
      </c>
      <c r="AJ112" s="39">
        <f t="shared" si="33"/>
        <v>0</v>
      </c>
      <c r="AK112" s="39">
        <f t="shared" si="34"/>
        <v>35.447</v>
      </c>
      <c r="AL112" s="39">
        <f t="shared" si="35"/>
        <v>0</v>
      </c>
      <c r="AM112" s="39">
        <f t="shared" si="36"/>
        <v>0</v>
      </c>
      <c r="AN112" s="39">
        <f t="shared" si="37"/>
        <v>33.835</v>
      </c>
    </row>
    <row r="113" spans="1:40" ht="15.75">
      <c r="A113" s="29">
        <v>1600</v>
      </c>
      <c r="O113" s="30"/>
      <c r="T113" s="30">
        <v>31.418</v>
      </c>
      <c r="V113" s="39">
        <f t="shared" si="19"/>
        <v>0</v>
      </c>
      <c r="W113" s="39">
        <f t="shared" si="20"/>
        <v>0</v>
      </c>
      <c r="X113" s="39">
        <f t="shared" si="21"/>
        <v>0</v>
      </c>
      <c r="Y113" s="39">
        <f t="shared" si="22"/>
        <v>0</v>
      </c>
      <c r="Z113" s="39">
        <f t="shared" si="23"/>
        <v>0</v>
      </c>
      <c r="AA113" s="39">
        <f t="shared" si="24"/>
        <v>0</v>
      </c>
      <c r="AB113" s="39">
        <f t="shared" si="25"/>
        <v>0</v>
      </c>
      <c r="AC113" s="39">
        <f t="shared" si="26"/>
        <v>0</v>
      </c>
      <c r="AD113" s="39">
        <f t="shared" si="27"/>
        <v>0</v>
      </c>
      <c r="AE113" s="39">
        <f t="shared" si="28"/>
        <v>0</v>
      </c>
      <c r="AF113" s="39">
        <f t="shared" si="29"/>
        <v>0</v>
      </c>
      <c r="AG113" s="39">
        <f t="shared" si="30"/>
        <v>0</v>
      </c>
      <c r="AH113" s="39">
        <f t="shared" si="31"/>
        <v>0</v>
      </c>
      <c r="AI113" s="39">
        <f t="shared" si="32"/>
        <v>0</v>
      </c>
      <c r="AJ113" s="39">
        <f t="shared" si="33"/>
        <v>0</v>
      </c>
      <c r="AK113" s="39">
        <f t="shared" si="34"/>
        <v>0</v>
      </c>
      <c r="AL113" s="39">
        <f t="shared" si="35"/>
        <v>0</v>
      </c>
      <c r="AM113" s="39">
        <f t="shared" si="36"/>
        <v>0</v>
      </c>
      <c r="AN113" s="39">
        <f t="shared" si="37"/>
        <v>31.418</v>
      </c>
    </row>
    <row r="114" spans="1:40" ht="15.75">
      <c r="A114" s="29">
        <v>1601</v>
      </c>
      <c r="C114" s="30">
        <v>5.443</v>
      </c>
      <c r="O114" s="30"/>
      <c r="V114" s="39">
        <f t="shared" si="19"/>
        <v>0</v>
      </c>
      <c r="W114" s="39">
        <f t="shared" si="20"/>
        <v>0.7775714285714285</v>
      </c>
      <c r="X114" s="39">
        <f t="shared" si="21"/>
        <v>0</v>
      </c>
      <c r="Y114" s="39">
        <f t="shared" si="22"/>
        <v>0</v>
      </c>
      <c r="Z114" s="39">
        <f t="shared" si="23"/>
        <v>0</v>
      </c>
      <c r="AA114" s="39">
        <f t="shared" si="24"/>
        <v>0</v>
      </c>
      <c r="AB114" s="39">
        <f t="shared" si="25"/>
        <v>0</v>
      </c>
      <c r="AC114" s="39">
        <f t="shared" si="26"/>
        <v>0</v>
      </c>
      <c r="AD114" s="39">
        <f t="shared" si="27"/>
        <v>0</v>
      </c>
      <c r="AE114" s="39">
        <f t="shared" si="28"/>
        <v>0</v>
      </c>
      <c r="AF114" s="39">
        <f t="shared" si="29"/>
        <v>0</v>
      </c>
      <c r="AG114" s="39">
        <f t="shared" si="30"/>
        <v>0</v>
      </c>
      <c r="AH114" s="39">
        <f t="shared" si="31"/>
        <v>0</v>
      </c>
      <c r="AI114" s="39">
        <f t="shared" si="32"/>
        <v>0</v>
      </c>
      <c r="AJ114" s="39">
        <f t="shared" si="33"/>
        <v>0</v>
      </c>
      <c r="AK114" s="39">
        <f t="shared" si="34"/>
        <v>0</v>
      </c>
      <c r="AL114" s="39">
        <f t="shared" si="35"/>
        <v>0</v>
      </c>
      <c r="AM114" s="39">
        <f t="shared" si="36"/>
        <v>0</v>
      </c>
      <c r="AN114" s="39">
        <f t="shared" si="37"/>
        <v>0</v>
      </c>
    </row>
    <row r="115" spans="1:40" ht="15.75">
      <c r="A115" s="29">
        <v>1602</v>
      </c>
      <c r="C115" s="30">
        <v>4.716</v>
      </c>
      <c r="O115" s="30"/>
      <c r="Q115" s="30">
        <v>29.001</v>
      </c>
      <c r="V115" s="39">
        <f t="shared" si="19"/>
        <v>0</v>
      </c>
      <c r="W115" s="39">
        <f t="shared" si="20"/>
        <v>0.6737142857142857</v>
      </c>
      <c r="X115" s="39">
        <f t="shared" si="21"/>
        <v>0</v>
      </c>
      <c r="Y115" s="39">
        <f t="shared" si="22"/>
        <v>0</v>
      </c>
      <c r="Z115" s="39">
        <f t="shared" si="23"/>
        <v>0</v>
      </c>
      <c r="AA115" s="39">
        <f t="shared" si="24"/>
        <v>0</v>
      </c>
      <c r="AB115" s="39">
        <f t="shared" si="25"/>
        <v>0</v>
      </c>
      <c r="AC115" s="39">
        <f t="shared" si="26"/>
        <v>0</v>
      </c>
      <c r="AD115" s="39">
        <f t="shared" si="27"/>
        <v>0</v>
      </c>
      <c r="AE115" s="39">
        <f t="shared" si="28"/>
        <v>0</v>
      </c>
      <c r="AF115" s="39">
        <f t="shared" si="29"/>
        <v>0</v>
      </c>
      <c r="AG115" s="39">
        <f t="shared" si="30"/>
        <v>0</v>
      </c>
      <c r="AH115" s="39">
        <f t="shared" si="31"/>
        <v>0</v>
      </c>
      <c r="AI115" s="39">
        <f t="shared" si="32"/>
        <v>0</v>
      </c>
      <c r="AJ115" s="39">
        <f t="shared" si="33"/>
        <v>0</v>
      </c>
      <c r="AK115" s="39">
        <f t="shared" si="34"/>
        <v>29.001</v>
      </c>
      <c r="AL115" s="39">
        <f t="shared" si="35"/>
        <v>0</v>
      </c>
      <c r="AM115" s="39">
        <f t="shared" si="36"/>
        <v>0</v>
      </c>
      <c r="AN115" s="39">
        <f t="shared" si="37"/>
        <v>0</v>
      </c>
    </row>
    <row r="116" spans="1:40" ht="15.75">
      <c r="A116" s="29">
        <v>1603</v>
      </c>
      <c r="C116" s="30">
        <v>5.659</v>
      </c>
      <c r="O116" s="30"/>
      <c r="T116" s="30">
        <v>33.012</v>
      </c>
      <c r="V116" s="39">
        <f t="shared" si="19"/>
        <v>0</v>
      </c>
      <c r="W116" s="39">
        <f t="shared" si="20"/>
        <v>0.8084285714285714</v>
      </c>
      <c r="X116" s="39">
        <f t="shared" si="21"/>
        <v>0</v>
      </c>
      <c r="Y116" s="39">
        <f t="shared" si="22"/>
        <v>0</v>
      </c>
      <c r="Z116" s="39">
        <f t="shared" si="23"/>
        <v>0</v>
      </c>
      <c r="AA116" s="39">
        <f t="shared" si="24"/>
        <v>0</v>
      </c>
      <c r="AB116" s="39">
        <f t="shared" si="25"/>
        <v>0</v>
      </c>
      <c r="AC116" s="39">
        <f t="shared" si="26"/>
        <v>0</v>
      </c>
      <c r="AD116" s="39">
        <f t="shared" si="27"/>
        <v>0</v>
      </c>
      <c r="AE116" s="39">
        <f t="shared" si="28"/>
        <v>0</v>
      </c>
      <c r="AF116" s="39">
        <f t="shared" si="29"/>
        <v>0</v>
      </c>
      <c r="AG116" s="39">
        <f t="shared" si="30"/>
        <v>0</v>
      </c>
      <c r="AH116" s="39">
        <f t="shared" si="31"/>
        <v>0</v>
      </c>
      <c r="AI116" s="39">
        <f t="shared" si="32"/>
        <v>0</v>
      </c>
      <c r="AJ116" s="39">
        <f t="shared" si="33"/>
        <v>0</v>
      </c>
      <c r="AK116" s="39">
        <f t="shared" si="34"/>
        <v>0</v>
      </c>
      <c r="AL116" s="39">
        <f t="shared" si="35"/>
        <v>0</v>
      </c>
      <c r="AM116" s="39">
        <f t="shared" si="36"/>
        <v>0</v>
      </c>
      <c r="AN116" s="39">
        <f t="shared" si="37"/>
        <v>33.012</v>
      </c>
    </row>
    <row r="117" spans="1:40" ht="15.75">
      <c r="A117" s="29">
        <v>1604</v>
      </c>
      <c r="C117" s="30">
        <v>6.338</v>
      </c>
      <c r="O117" s="30"/>
      <c r="V117" s="39">
        <f t="shared" si="19"/>
        <v>0</v>
      </c>
      <c r="W117" s="39">
        <f t="shared" si="20"/>
        <v>0.9054285714285715</v>
      </c>
      <c r="X117" s="39">
        <f t="shared" si="21"/>
        <v>0</v>
      </c>
      <c r="Y117" s="39">
        <f t="shared" si="22"/>
        <v>0</v>
      </c>
      <c r="Z117" s="39">
        <f t="shared" si="23"/>
        <v>0</v>
      </c>
      <c r="AA117" s="39">
        <f t="shared" si="24"/>
        <v>0</v>
      </c>
      <c r="AB117" s="39">
        <f t="shared" si="25"/>
        <v>0</v>
      </c>
      <c r="AC117" s="39">
        <f t="shared" si="26"/>
        <v>0</v>
      </c>
      <c r="AD117" s="39">
        <f t="shared" si="27"/>
        <v>0</v>
      </c>
      <c r="AE117" s="39">
        <f t="shared" si="28"/>
        <v>0</v>
      </c>
      <c r="AF117" s="39">
        <f t="shared" si="29"/>
        <v>0</v>
      </c>
      <c r="AG117" s="39">
        <f t="shared" si="30"/>
        <v>0</v>
      </c>
      <c r="AH117" s="39">
        <f t="shared" si="31"/>
        <v>0</v>
      </c>
      <c r="AI117" s="39">
        <f t="shared" si="32"/>
        <v>0</v>
      </c>
      <c r="AJ117" s="39">
        <f t="shared" si="33"/>
        <v>0</v>
      </c>
      <c r="AK117" s="39">
        <f t="shared" si="34"/>
        <v>0</v>
      </c>
      <c r="AL117" s="39">
        <f t="shared" si="35"/>
        <v>0</v>
      </c>
      <c r="AM117" s="39">
        <f t="shared" si="36"/>
        <v>0</v>
      </c>
      <c r="AN117" s="39">
        <f t="shared" si="37"/>
        <v>0</v>
      </c>
    </row>
    <row r="118" spans="1:40" ht="15.75">
      <c r="A118" s="29">
        <v>1605</v>
      </c>
      <c r="C118" s="30">
        <v>6.227</v>
      </c>
      <c r="O118" s="30"/>
      <c r="V118" s="39">
        <f t="shared" si="19"/>
        <v>0</v>
      </c>
      <c r="W118" s="39">
        <f t="shared" si="20"/>
        <v>0.8895714285714286</v>
      </c>
      <c r="X118" s="39">
        <f t="shared" si="21"/>
        <v>0</v>
      </c>
      <c r="Y118" s="39">
        <f t="shared" si="22"/>
        <v>0</v>
      </c>
      <c r="Z118" s="39">
        <f t="shared" si="23"/>
        <v>0</v>
      </c>
      <c r="AA118" s="39">
        <f t="shared" si="24"/>
        <v>0</v>
      </c>
      <c r="AB118" s="39">
        <f t="shared" si="25"/>
        <v>0</v>
      </c>
      <c r="AC118" s="39">
        <f t="shared" si="26"/>
        <v>0</v>
      </c>
      <c r="AD118" s="39">
        <f t="shared" si="27"/>
        <v>0</v>
      </c>
      <c r="AE118" s="39">
        <f t="shared" si="28"/>
        <v>0</v>
      </c>
      <c r="AF118" s="39">
        <f t="shared" si="29"/>
        <v>0</v>
      </c>
      <c r="AG118" s="39">
        <f t="shared" si="30"/>
        <v>0</v>
      </c>
      <c r="AH118" s="39">
        <f t="shared" si="31"/>
        <v>0</v>
      </c>
      <c r="AI118" s="39">
        <f t="shared" si="32"/>
        <v>0</v>
      </c>
      <c r="AJ118" s="39">
        <f t="shared" si="33"/>
        <v>0</v>
      </c>
      <c r="AK118" s="39">
        <f t="shared" si="34"/>
        <v>0</v>
      </c>
      <c r="AL118" s="39">
        <f t="shared" si="35"/>
        <v>0</v>
      </c>
      <c r="AM118" s="39">
        <f t="shared" si="36"/>
        <v>0</v>
      </c>
      <c r="AN118" s="39">
        <f t="shared" si="37"/>
        <v>0</v>
      </c>
    </row>
    <row r="119" spans="1:40" ht="15.75">
      <c r="A119" s="29">
        <v>1606</v>
      </c>
      <c r="C119" s="30">
        <v>5.596</v>
      </c>
      <c r="O119" s="30">
        <v>2.992</v>
      </c>
      <c r="T119" s="30">
        <v>28.296</v>
      </c>
      <c r="V119" s="39">
        <f t="shared" si="19"/>
        <v>0</v>
      </c>
      <c r="W119" s="39">
        <f t="shared" si="20"/>
        <v>0.7994285714285715</v>
      </c>
      <c r="X119" s="39">
        <f t="shared" si="21"/>
        <v>0</v>
      </c>
      <c r="Y119" s="39">
        <f t="shared" si="22"/>
        <v>0</v>
      </c>
      <c r="Z119" s="39">
        <f t="shared" si="23"/>
        <v>0</v>
      </c>
      <c r="AA119" s="39">
        <f t="shared" si="24"/>
        <v>0</v>
      </c>
      <c r="AB119" s="39">
        <f t="shared" si="25"/>
        <v>0</v>
      </c>
      <c r="AC119" s="39">
        <f t="shared" si="26"/>
        <v>0</v>
      </c>
      <c r="AD119" s="39">
        <f t="shared" si="27"/>
        <v>0</v>
      </c>
      <c r="AE119" s="39">
        <f t="shared" si="28"/>
        <v>0</v>
      </c>
      <c r="AF119" s="39">
        <f t="shared" si="29"/>
        <v>0</v>
      </c>
      <c r="AG119" s="39">
        <f t="shared" si="30"/>
        <v>0</v>
      </c>
      <c r="AH119" s="39">
        <f t="shared" si="31"/>
        <v>0</v>
      </c>
      <c r="AI119" s="39">
        <f t="shared" si="32"/>
        <v>5.3428571428571425</v>
      </c>
      <c r="AJ119" s="39">
        <f t="shared" si="33"/>
        <v>0</v>
      </c>
      <c r="AK119" s="39">
        <f t="shared" si="34"/>
        <v>0</v>
      </c>
      <c r="AL119" s="39">
        <f t="shared" si="35"/>
        <v>0</v>
      </c>
      <c r="AM119" s="39">
        <f t="shared" si="36"/>
        <v>0</v>
      </c>
      <c r="AN119" s="39">
        <f t="shared" si="37"/>
        <v>28.296</v>
      </c>
    </row>
    <row r="120" spans="1:40" ht="15.75">
      <c r="A120" s="29">
        <v>1607</v>
      </c>
      <c r="C120" s="30">
        <v>5.515</v>
      </c>
      <c r="O120" s="30"/>
      <c r="V120" s="39">
        <f t="shared" si="19"/>
        <v>0</v>
      </c>
      <c r="W120" s="39">
        <f t="shared" si="20"/>
        <v>0.7878571428571428</v>
      </c>
      <c r="X120" s="39">
        <f t="shared" si="21"/>
        <v>0</v>
      </c>
      <c r="Y120" s="39">
        <f t="shared" si="22"/>
        <v>0</v>
      </c>
      <c r="Z120" s="39">
        <f t="shared" si="23"/>
        <v>0</v>
      </c>
      <c r="AA120" s="39">
        <f t="shared" si="24"/>
        <v>0</v>
      </c>
      <c r="AB120" s="39">
        <f t="shared" si="25"/>
        <v>0</v>
      </c>
      <c r="AC120" s="39">
        <f t="shared" si="26"/>
        <v>0</v>
      </c>
      <c r="AD120" s="39">
        <f t="shared" si="27"/>
        <v>0</v>
      </c>
      <c r="AE120" s="39">
        <f t="shared" si="28"/>
        <v>0</v>
      </c>
      <c r="AF120" s="39">
        <f t="shared" si="29"/>
        <v>0</v>
      </c>
      <c r="AG120" s="39">
        <f t="shared" si="30"/>
        <v>0</v>
      </c>
      <c r="AH120" s="39">
        <f t="shared" si="31"/>
        <v>0</v>
      </c>
      <c r="AI120" s="39">
        <f t="shared" si="32"/>
        <v>0</v>
      </c>
      <c r="AJ120" s="39">
        <f t="shared" si="33"/>
        <v>0</v>
      </c>
      <c r="AK120" s="39">
        <f t="shared" si="34"/>
        <v>0</v>
      </c>
      <c r="AL120" s="39">
        <f t="shared" si="35"/>
        <v>0</v>
      </c>
      <c r="AM120" s="39">
        <f t="shared" si="36"/>
        <v>0</v>
      </c>
      <c r="AN120" s="39">
        <f t="shared" si="37"/>
        <v>0</v>
      </c>
    </row>
    <row r="121" spans="1:40" ht="15.75">
      <c r="A121" s="29">
        <v>1608</v>
      </c>
      <c r="O121" s="30"/>
      <c r="V121" s="39">
        <f t="shared" si="19"/>
        <v>0</v>
      </c>
      <c r="W121" s="39">
        <f t="shared" si="20"/>
        <v>0</v>
      </c>
      <c r="X121" s="39">
        <f t="shared" si="21"/>
        <v>0</v>
      </c>
      <c r="Y121" s="39">
        <f t="shared" si="22"/>
        <v>0</v>
      </c>
      <c r="Z121" s="39">
        <f t="shared" si="23"/>
        <v>0</v>
      </c>
      <c r="AA121" s="39">
        <f t="shared" si="24"/>
        <v>0</v>
      </c>
      <c r="AB121" s="39">
        <f t="shared" si="25"/>
        <v>0</v>
      </c>
      <c r="AC121" s="39">
        <f t="shared" si="26"/>
        <v>0</v>
      </c>
      <c r="AD121" s="39">
        <f t="shared" si="27"/>
        <v>0</v>
      </c>
      <c r="AE121" s="39">
        <f t="shared" si="28"/>
        <v>0</v>
      </c>
      <c r="AF121" s="39">
        <f t="shared" si="29"/>
        <v>0</v>
      </c>
      <c r="AG121" s="39">
        <f t="shared" si="30"/>
        <v>0</v>
      </c>
      <c r="AH121" s="39">
        <f t="shared" si="31"/>
        <v>0</v>
      </c>
      <c r="AI121" s="39">
        <f t="shared" si="32"/>
        <v>0</v>
      </c>
      <c r="AJ121" s="39">
        <f t="shared" si="33"/>
        <v>0</v>
      </c>
      <c r="AK121" s="39">
        <f t="shared" si="34"/>
        <v>0</v>
      </c>
      <c r="AL121" s="39">
        <f t="shared" si="35"/>
        <v>0</v>
      </c>
      <c r="AM121" s="39">
        <f t="shared" si="36"/>
        <v>0</v>
      </c>
      <c r="AN121" s="39">
        <f t="shared" si="37"/>
        <v>0</v>
      </c>
    </row>
    <row r="122" spans="1:40" ht="15.75">
      <c r="A122" s="29">
        <v>1609</v>
      </c>
      <c r="C122" s="30">
        <v>5.064</v>
      </c>
      <c r="O122" s="30"/>
      <c r="V122" s="39">
        <f t="shared" si="19"/>
        <v>0</v>
      </c>
      <c r="W122" s="39">
        <f t="shared" si="20"/>
        <v>0.7234285714285714</v>
      </c>
      <c r="X122" s="39">
        <f t="shared" si="21"/>
        <v>0</v>
      </c>
      <c r="Y122" s="39">
        <f t="shared" si="22"/>
        <v>0</v>
      </c>
      <c r="Z122" s="39">
        <f t="shared" si="23"/>
        <v>0</v>
      </c>
      <c r="AA122" s="39">
        <f t="shared" si="24"/>
        <v>0</v>
      </c>
      <c r="AB122" s="39">
        <f t="shared" si="25"/>
        <v>0</v>
      </c>
      <c r="AC122" s="39">
        <f t="shared" si="26"/>
        <v>0</v>
      </c>
      <c r="AD122" s="39">
        <f t="shared" si="27"/>
        <v>0</v>
      </c>
      <c r="AE122" s="39">
        <f t="shared" si="28"/>
        <v>0</v>
      </c>
      <c r="AF122" s="39">
        <f t="shared" si="29"/>
        <v>0</v>
      </c>
      <c r="AG122" s="39">
        <f t="shared" si="30"/>
        <v>0</v>
      </c>
      <c r="AH122" s="39">
        <f t="shared" si="31"/>
        <v>0</v>
      </c>
      <c r="AI122" s="39">
        <f t="shared" si="32"/>
        <v>0</v>
      </c>
      <c r="AJ122" s="39">
        <f t="shared" si="33"/>
        <v>0</v>
      </c>
      <c r="AK122" s="39">
        <f t="shared" si="34"/>
        <v>0</v>
      </c>
      <c r="AL122" s="39">
        <f t="shared" si="35"/>
        <v>0</v>
      </c>
      <c r="AM122" s="39">
        <f t="shared" si="36"/>
        <v>0</v>
      </c>
      <c r="AN122" s="39">
        <f t="shared" si="37"/>
        <v>0</v>
      </c>
    </row>
    <row r="123" spans="1:40" ht="15.75">
      <c r="A123" s="29">
        <v>1610</v>
      </c>
      <c r="C123" s="30">
        <v>5.064</v>
      </c>
      <c r="O123" s="30">
        <v>3.936</v>
      </c>
      <c r="V123" s="39">
        <f t="shared" si="19"/>
        <v>0</v>
      </c>
      <c r="W123" s="39">
        <f t="shared" si="20"/>
        <v>0.7234285714285714</v>
      </c>
      <c r="X123" s="39">
        <f t="shared" si="21"/>
        <v>0</v>
      </c>
      <c r="Y123" s="39">
        <f t="shared" si="22"/>
        <v>0</v>
      </c>
      <c r="Z123" s="39">
        <f t="shared" si="23"/>
        <v>0</v>
      </c>
      <c r="AA123" s="39">
        <f t="shared" si="24"/>
        <v>0</v>
      </c>
      <c r="AB123" s="39">
        <f t="shared" si="25"/>
        <v>0</v>
      </c>
      <c r="AC123" s="39">
        <f t="shared" si="26"/>
        <v>0</v>
      </c>
      <c r="AD123" s="39">
        <f t="shared" si="27"/>
        <v>0</v>
      </c>
      <c r="AE123" s="39">
        <f t="shared" si="28"/>
        <v>0</v>
      </c>
      <c r="AF123" s="39">
        <f t="shared" si="29"/>
        <v>0</v>
      </c>
      <c r="AG123" s="39">
        <f t="shared" si="30"/>
        <v>0</v>
      </c>
      <c r="AH123" s="39">
        <f t="shared" si="31"/>
        <v>0</v>
      </c>
      <c r="AI123" s="39">
        <f t="shared" si="32"/>
        <v>7.028571428571428</v>
      </c>
      <c r="AJ123" s="39">
        <f t="shared" si="33"/>
        <v>0</v>
      </c>
      <c r="AK123" s="39">
        <f t="shared" si="34"/>
        <v>0</v>
      </c>
      <c r="AL123" s="39">
        <f t="shared" si="35"/>
        <v>0</v>
      </c>
      <c r="AM123" s="39">
        <f t="shared" si="36"/>
        <v>0</v>
      </c>
      <c r="AN123" s="39">
        <f t="shared" si="37"/>
        <v>0</v>
      </c>
    </row>
    <row r="124" spans="1:40" ht="15.75">
      <c r="A124" s="29">
        <v>1611</v>
      </c>
      <c r="O124" s="30">
        <v>4.044</v>
      </c>
      <c r="V124" s="39">
        <f t="shared" si="19"/>
        <v>0</v>
      </c>
      <c r="W124" s="39">
        <f t="shared" si="20"/>
        <v>0</v>
      </c>
      <c r="X124" s="39">
        <f t="shared" si="21"/>
        <v>0</v>
      </c>
      <c r="Y124" s="39">
        <f t="shared" si="22"/>
        <v>0</v>
      </c>
      <c r="Z124" s="39">
        <f t="shared" si="23"/>
        <v>0</v>
      </c>
      <c r="AA124" s="39">
        <f t="shared" si="24"/>
        <v>0</v>
      </c>
      <c r="AB124" s="39">
        <f t="shared" si="25"/>
        <v>0</v>
      </c>
      <c r="AC124" s="39">
        <f t="shared" si="26"/>
        <v>0</v>
      </c>
      <c r="AD124" s="39">
        <f t="shared" si="27"/>
        <v>0</v>
      </c>
      <c r="AE124" s="39">
        <f t="shared" si="28"/>
        <v>0</v>
      </c>
      <c r="AF124" s="39">
        <f t="shared" si="29"/>
        <v>0</v>
      </c>
      <c r="AG124" s="39">
        <f t="shared" si="30"/>
        <v>0</v>
      </c>
      <c r="AH124" s="39">
        <f t="shared" si="31"/>
        <v>0</v>
      </c>
      <c r="AI124" s="39">
        <f t="shared" si="32"/>
        <v>7.22142857142857</v>
      </c>
      <c r="AJ124" s="39">
        <f t="shared" si="33"/>
        <v>0</v>
      </c>
      <c r="AK124" s="39">
        <f t="shared" si="34"/>
        <v>0</v>
      </c>
      <c r="AL124" s="39">
        <f t="shared" si="35"/>
        <v>0</v>
      </c>
      <c r="AM124" s="39">
        <f t="shared" si="36"/>
        <v>0</v>
      </c>
      <c r="AN124" s="39">
        <f t="shared" si="37"/>
        <v>0</v>
      </c>
    </row>
    <row r="125" spans="1:40" ht="15.75">
      <c r="A125" s="29">
        <v>1612</v>
      </c>
      <c r="O125" s="30"/>
      <c r="V125" s="39">
        <f t="shared" si="19"/>
        <v>0</v>
      </c>
      <c r="W125" s="39">
        <f t="shared" si="20"/>
        <v>0</v>
      </c>
      <c r="X125" s="39">
        <f t="shared" si="21"/>
        <v>0</v>
      </c>
      <c r="Y125" s="39">
        <f t="shared" si="22"/>
        <v>0</v>
      </c>
      <c r="Z125" s="39">
        <f t="shared" si="23"/>
        <v>0</v>
      </c>
      <c r="AA125" s="39">
        <f t="shared" si="24"/>
        <v>0</v>
      </c>
      <c r="AB125" s="39">
        <f t="shared" si="25"/>
        <v>0</v>
      </c>
      <c r="AC125" s="39">
        <f t="shared" si="26"/>
        <v>0</v>
      </c>
      <c r="AD125" s="39">
        <f t="shared" si="27"/>
        <v>0</v>
      </c>
      <c r="AE125" s="39">
        <f t="shared" si="28"/>
        <v>0</v>
      </c>
      <c r="AF125" s="39">
        <f t="shared" si="29"/>
        <v>0</v>
      </c>
      <c r="AG125" s="39">
        <f t="shared" si="30"/>
        <v>0</v>
      </c>
      <c r="AH125" s="39">
        <f t="shared" si="31"/>
        <v>0</v>
      </c>
      <c r="AI125" s="39">
        <f t="shared" si="32"/>
        <v>0</v>
      </c>
      <c r="AJ125" s="39">
        <f t="shared" si="33"/>
        <v>0</v>
      </c>
      <c r="AK125" s="39">
        <f t="shared" si="34"/>
        <v>0</v>
      </c>
      <c r="AL125" s="39">
        <f t="shared" si="35"/>
        <v>0</v>
      </c>
      <c r="AM125" s="39">
        <f t="shared" si="36"/>
        <v>0</v>
      </c>
      <c r="AN125" s="39">
        <f t="shared" si="37"/>
        <v>0</v>
      </c>
    </row>
    <row r="126" spans="1:40" ht="15.75">
      <c r="A126" s="29">
        <v>1613</v>
      </c>
      <c r="C126" s="30">
        <v>5.064</v>
      </c>
      <c r="O126" s="30"/>
      <c r="V126" s="39">
        <f t="shared" si="19"/>
        <v>0</v>
      </c>
      <c r="W126" s="39">
        <f t="shared" si="20"/>
        <v>0.7234285714285714</v>
      </c>
      <c r="X126" s="39">
        <f t="shared" si="21"/>
        <v>0</v>
      </c>
      <c r="Y126" s="39">
        <f t="shared" si="22"/>
        <v>0</v>
      </c>
      <c r="Z126" s="39">
        <f t="shared" si="23"/>
        <v>0</v>
      </c>
      <c r="AA126" s="39">
        <f t="shared" si="24"/>
        <v>0</v>
      </c>
      <c r="AB126" s="39">
        <f t="shared" si="25"/>
        <v>0</v>
      </c>
      <c r="AC126" s="39">
        <f t="shared" si="26"/>
        <v>0</v>
      </c>
      <c r="AD126" s="39">
        <f t="shared" si="27"/>
        <v>0</v>
      </c>
      <c r="AE126" s="39">
        <f t="shared" si="28"/>
        <v>0</v>
      </c>
      <c r="AF126" s="39">
        <f t="shared" si="29"/>
        <v>0</v>
      </c>
      <c r="AG126" s="39">
        <f t="shared" si="30"/>
        <v>0</v>
      </c>
      <c r="AH126" s="39">
        <f t="shared" si="31"/>
        <v>0</v>
      </c>
      <c r="AI126" s="39">
        <f t="shared" si="32"/>
        <v>0</v>
      </c>
      <c r="AJ126" s="39">
        <f t="shared" si="33"/>
        <v>0</v>
      </c>
      <c r="AK126" s="39">
        <f t="shared" si="34"/>
        <v>0</v>
      </c>
      <c r="AL126" s="39">
        <f t="shared" si="35"/>
        <v>0</v>
      </c>
      <c r="AM126" s="39">
        <f t="shared" si="36"/>
        <v>0</v>
      </c>
      <c r="AN126" s="39">
        <f t="shared" si="37"/>
        <v>0</v>
      </c>
    </row>
    <row r="127" spans="1:40" ht="15.75">
      <c r="A127" s="29">
        <v>1614</v>
      </c>
      <c r="C127" s="30">
        <v>5.064</v>
      </c>
      <c r="O127" s="30"/>
      <c r="V127" s="39">
        <f t="shared" si="19"/>
        <v>0</v>
      </c>
      <c r="W127" s="39">
        <f t="shared" si="20"/>
        <v>0.7234285714285714</v>
      </c>
      <c r="X127" s="39">
        <f t="shared" si="21"/>
        <v>0</v>
      </c>
      <c r="Y127" s="39">
        <f t="shared" si="22"/>
        <v>0</v>
      </c>
      <c r="Z127" s="39">
        <f t="shared" si="23"/>
        <v>0</v>
      </c>
      <c r="AA127" s="39">
        <f t="shared" si="24"/>
        <v>0</v>
      </c>
      <c r="AB127" s="39">
        <f t="shared" si="25"/>
        <v>0</v>
      </c>
      <c r="AC127" s="39">
        <f t="shared" si="26"/>
        <v>0</v>
      </c>
      <c r="AD127" s="39">
        <f t="shared" si="27"/>
        <v>0</v>
      </c>
      <c r="AE127" s="39">
        <f t="shared" si="28"/>
        <v>0</v>
      </c>
      <c r="AF127" s="39">
        <f t="shared" si="29"/>
        <v>0</v>
      </c>
      <c r="AG127" s="39">
        <f t="shared" si="30"/>
        <v>0</v>
      </c>
      <c r="AH127" s="39">
        <f t="shared" si="31"/>
        <v>0</v>
      </c>
      <c r="AI127" s="39">
        <f t="shared" si="32"/>
        <v>0</v>
      </c>
      <c r="AJ127" s="39">
        <f t="shared" si="33"/>
        <v>0</v>
      </c>
      <c r="AK127" s="39">
        <f t="shared" si="34"/>
        <v>0</v>
      </c>
      <c r="AL127" s="39">
        <f t="shared" si="35"/>
        <v>0</v>
      </c>
      <c r="AM127" s="39">
        <f t="shared" si="36"/>
        <v>0</v>
      </c>
      <c r="AN127" s="39">
        <f t="shared" si="37"/>
        <v>0</v>
      </c>
    </row>
    <row r="128" spans="1:40" ht="15.75">
      <c r="A128" s="29">
        <v>1615</v>
      </c>
      <c r="O128" s="30">
        <v>4.776</v>
      </c>
      <c r="V128" s="39">
        <f t="shared" si="19"/>
        <v>0</v>
      </c>
      <c r="W128" s="39">
        <f t="shared" si="20"/>
        <v>0</v>
      </c>
      <c r="X128" s="39">
        <f t="shared" si="21"/>
        <v>0</v>
      </c>
      <c r="Y128" s="39">
        <f t="shared" si="22"/>
        <v>0</v>
      </c>
      <c r="Z128" s="39">
        <f t="shared" si="23"/>
        <v>0</v>
      </c>
      <c r="AA128" s="39">
        <f t="shared" si="24"/>
        <v>0</v>
      </c>
      <c r="AB128" s="39">
        <f t="shared" si="25"/>
        <v>0</v>
      </c>
      <c r="AC128" s="39">
        <f t="shared" si="26"/>
        <v>0</v>
      </c>
      <c r="AD128" s="39">
        <f t="shared" si="27"/>
        <v>0</v>
      </c>
      <c r="AE128" s="39">
        <f t="shared" si="28"/>
        <v>0</v>
      </c>
      <c r="AF128" s="39">
        <f t="shared" si="29"/>
        <v>0</v>
      </c>
      <c r="AG128" s="39">
        <f t="shared" si="30"/>
        <v>0</v>
      </c>
      <c r="AH128" s="39">
        <f t="shared" si="31"/>
        <v>0</v>
      </c>
      <c r="AI128" s="39">
        <f t="shared" si="32"/>
        <v>8.528571428571427</v>
      </c>
      <c r="AJ128" s="39">
        <f t="shared" si="33"/>
        <v>0</v>
      </c>
      <c r="AK128" s="39">
        <f t="shared" si="34"/>
        <v>0</v>
      </c>
      <c r="AL128" s="39">
        <f t="shared" si="35"/>
        <v>0</v>
      </c>
      <c r="AM128" s="39">
        <f t="shared" si="36"/>
        <v>0</v>
      </c>
      <c r="AN128" s="39">
        <f t="shared" si="37"/>
        <v>0</v>
      </c>
    </row>
    <row r="129" spans="1:40" ht="15.75">
      <c r="A129" s="29">
        <v>1616</v>
      </c>
      <c r="C129" s="30">
        <v>4.979</v>
      </c>
      <c r="O129" s="30"/>
      <c r="V129" s="39">
        <f t="shared" si="19"/>
        <v>0</v>
      </c>
      <c r="W129" s="39">
        <f t="shared" si="20"/>
        <v>0.7112857142857143</v>
      </c>
      <c r="X129" s="39">
        <f t="shared" si="21"/>
        <v>0</v>
      </c>
      <c r="Y129" s="39">
        <f t="shared" si="22"/>
        <v>0</v>
      </c>
      <c r="Z129" s="39">
        <f t="shared" si="23"/>
        <v>0</v>
      </c>
      <c r="AA129" s="39">
        <f t="shared" si="24"/>
        <v>0</v>
      </c>
      <c r="AB129" s="39">
        <f t="shared" si="25"/>
        <v>0</v>
      </c>
      <c r="AC129" s="39">
        <f t="shared" si="26"/>
        <v>0</v>
      </c>
      <c r="AD129" s="39">
        <f t="shared" si="27"/>
        <v>0</v>
      </c>
      <c r="AE129" s="39">
        <f t="shared" si="28"/>
        <v>0</v>
      </c>
      <c r="AF129" s="39">
        <f t="shared" si="29"/>
        <v>0</v>
      </c>
      <c r="AG129" s="39">
        <f t="shared" si="30"/>
        <v>0</v>
      </c>
      <c r="AH129" s="39">
        <f t="shared" si="31"/>
        <v>0</v>
      </c>
      <c r="AI129" s="39">
        <f t="shared" si="32"/>
        <v>0</v>
      </c>
      <c r="AJ129" s="39">
        <f t="shared" si="33"/>
        <v>0</v>
      </c>
      <c r="AK129" s="39">
        <f t="shared" si="34"/>
        <v>0</v>
      </c>
      <c r="AL129" s="39">
        <f t="shared" si="35"/>
        <v>0</v>
      </c>
      <c r="AM129" s="39">
        <f t="shared" si="36"/>
        <v>0</v>
      </c>
      <c r="AN129" s="39">
        <f t="shared" si="37"/>
        <v>0</v>
      </c>
    </row>
    <row r="130" spans="1:40" ht="15.75">
      <c r="A130" s="29">
        <v>1617</v>
      </c>
      <c r="O130" s="30">
        <v>4.204</v>
      </c>
      <c r="V130" s="39">
        <f t="shared" si="19"/>
        <v>0</v>
      </c>
      <c r="W130" s="39">
        <f t="shared" si="20"/>
        <v>0</v>
      </c>
      <c r="X130" s="39">
        <f t="shared" si="21"/>
        <v>0</v>
      </c>
      <c r="Y130" s="39">
        <f t="shared" si="22"/>
        <v>0</v>
      </c>
      <c r="Z130" s="39">
        <f t="shared" si="23"/>
        <v>0</v>
      </c>
      <c r="AA130" s="39">
        <f t="shared" si="24"/>
        <v>0</v>
      </c>
      <c r="AB130" s="39">
        <f t="shared" si="25"/>
        <v>0</v>
      </c>
      <c r="AC130" s="39">
        <f t="shared" si="26"/>
        <v>0</v>
      </c>
      <c r="AD130" s="39">
        <f t="shared" si="27"/>
        <v>0</v>
      </c>
      <c r="AE130" s="39">
        <f t="shared" si="28"/>
        <v>0</v>
      </c>
      <c r="AF130" s="39">
        <f t="shared" si="29"/>
        <v>0</v>
      </c>
      <c r="AG130" s="39">
        <f t="shared" si="30"/>
        <v>0</v>
      </c>
      <c r="AH130" s="39">
        <f t="shared" si="31"/>
        <v>0</v>
      </c>
      <c r="AI130" s="39">
        <f t="shared" si="32"/>
        <v>7.507142857142856</v>
      </c>
      <c r="AJ130" s="39">
        <f t="shared" si="33"/>
        <v>0</v>
      </c>
      <c r="AK130" s="39">
        <f t="shared" si="34"/>
        <v>0</v>
      </c>
      <c r="AL130" s="39">
        <f t="shared" si="35"/>
        <v>0</v>
      </c>
      <c r="AM130" s="39">
        <f t="shared" si="36"/>
        <v>0</v>
      </c>
      <c r="AN130" s="39">
        <f t="shared" si="37"/>
        <v>0</v>
      </c>
    </row>
    <row r="131" spans="1:40" ht="15.75">
      <c r="A131" s="29">
        <v>1618</v>
      </c>
      <c r="O131" s="30"/>
      <c r="V131" s="39">
        <f t="shared" si="19"/>
        <v>0</v>
      </c>
      <c r="W131" s="39">
        <f t="shared" si="20"/>
        <v>0</v>
      </c>
      <c r="X131" s="39">
        <f t="shared" si="21"/>
        <v>0</v>
      </c>
      <c r="Y131" s="39">
        <f t="shared" si="22"/>
        <v>0</v>
      </c>
      <c r="Z131" s="39">
        <f t="shared" si="23"/>
        <v>0</v>
      </c>
      <c r="AA131" s="39">
        <f t="shared" si="24"/>
        <v>0</v>
      </c>
      <c r="AB131" s="39">
        <f t="shared" si="25"/>
        <v>0</v>
      </c>
      <c r="AC131" s="39">
        <f t="shared" si="26"/>
        <v>0</v>
      </c>
      <c r="AD131" s="39">
        <f t="shared" si="27"/>
        <v>0</v>
      </c>
      <c r="AE131" s="39">
        <f t="shared" si="28"/>
        <v>0</v>
      </c>
      <c r="AF131" s="39">
        <f t="shared" si="29"/>
        <v>0</v>
      </c>
      <c r="AG131" s="39">
        <f t="shared" si="30"/>
        <v>0</v>
      </c>
      <c r="AH131" s="39">
        <f t="shared" si="31"/>
        <v>0</v>
      </c>
      <c r="AI131" s="39">
        <f t="shared" si="32"/>
        <v>0</v>
      </c>
      <c r="AJ131" s="39">
        <f t="shared" si="33"/>
        <v>0</v>
      </c>
      <c r="AK131" s="39">
        <f t="shared" si="34"/>
        <v>0</v>
      </c>
      <c r="AL131" s="39">
        <f t="shared" si="35"/>
        <v>0</v>
      </c>
      <c r="AM131" s="39">
        <f t="shared" si="36"/>
        <v>0</v>
      </c>
      <c r="AN131" s="39">
        <f t="shared" si="37"/>
        <v>0</v>
      </c>
    </row>
    <row r="132" spans="1:40" ht="15.75">
      <c r="A132" s="29">
        <v>1619</v>
      </c>
      <c r="O132" s="30"/>
      <c r="V132" s="39">
        <f t="shared" si="19"/>
        <v>0</v>
      </c>
      <c r="W132" s="39">
        <f t="shared" si="20"/>
        <v>0</v>
      </c>
      <c r="X132" s="39">
        <f t="shared" si="21"/>
        <v>0</v>
      </c>
      <c r="Y132" s="39">
        <f t="shared" si="22"/>
        <v>0</v>
      </c>
      <c r="Z132" s="39">
        <f t="shared" si="23"/>
        <v>0</v>
      </c>
      <c r="AA132" s="39">
        <f t="shared" si="24"/>
        <v>0</v>
      </c>
      <c r="AB132" s="39">
        <f t="shared" si="25"/>
        <v>0</v>
      </c>
      <c r="AC132" s="39">
        <f t="shared" si="26"/>
        <v>0</v>
      </c>
      <c r="AD132" s="39">
        <f t="shared" si="27"/>
        <v>0</v>
      </c>
      <c r="AE132" s="39">
        <f t="shared" si="28"/>
        <v>0</v>
      </c>
      <c r="AF132" s="39">
        <f t="shared" si="29"/>
        <v>0</v>
      </c>
      <c r="AG132" s="39">
        <f t="shared" si="30"/>
        <v>0</v>
      </c>
      <c r="AH132" s="39">
        <f t="shared" si="31"/>
        <v>0</v>
      </c>
      <c r="AI132" s="39">
        <f t="shared" si="32"/>
        <v>0</v>
      </c>
      <c r="AJ132" s="39">
        <f t="shared" si="33"/>
        <v>0</v>
      </c>
      <c r="AK132" s="39">
        <f t="shared" si="34"/>
        <v>0</v>
      </c>
      <c r="AL132" s="39">
        <f t="shared" si="35"/>
        <v>0</v>
      </c>
      <c r="AM132" s="39">
        <f t="shared" si="36"/>
        <v>0</v>
      </c>
      <c r="AN132" s="39">
        <f t="shared" si="37"/>
        <v>0</v>
      </c>
    </row>
    <row r="133" spans="1:40" ht="15.75">
      <c r="A133" s="29">
        <v>1620</v>
      </c>
      <c r="B133" s="30">
        <v>0.814</v>
      </c>
      <c r="C133" s="30">
        <v>6.501</v>
      </c>
      <c r="O133" s="30"/>
      <c r="V133" s="39">
        <f t="shared" si="19"/>
        <v>1.4535714285714283</v>
      </c>
      <c r="W133" s="39">
        <f t="shared" si="20"/>
        <v>0.9287142857142857</v>
      </c>
      <c r="X133" s="39">
        <f t="shared" si="21"/>
        <v>0</v>
      </c>
      <c r="Y133" s="39">
        <f t="shared" si="22"/>
        <v>0</v>
      </c>
      <c r="Z133" s="39">
        <f t="shared" si="23"/>
        <v>0</v>
      </c>
      <c r="AA133" s="39">
        <f t="shared" si="24"/>
        <v>0</v>
      </c>
      <c r="AB133" s="39">
        <f t="shared" si="25"/>
        <v>0</v>
      </c>
      <c r="AC133" s="39">
        <f t="shared" si="26"/>
        <v>0</v>
      </c>
      <c r="AD133" s="39">
        <f t="shared" si="27"/>
        <v>0</v>
      </c>
      <c r="AE133" s="39">
        <f t="shared" si="28"/>
        <v>0</v>
      </c>
      <c r="AF133" s="39">
        <f t="shared" si="29"/>
        <v>0</v>
      </c>
      <c r="AG133" s="39">
        <f t="shared" si="30"/>
        <v>0</v>
      </c>
      <c r="AH133" s="39">
        <f t="shared" si="31"/>
        <v>0</v>
      </c>
      <c r="AI133" s="39">
        <f t="shared" si="32"/>
        <v>0</v>
      </c>
      <c r="AJ133" s="39">
        <f t="shared" si="33"/>
        <v>0</v>
      </c>
      <c r="AK133" s="39">
        <f t="shared" si="34"/>
        <v>0</v>
      </c>
      <c r="AL133" s="39">
        <f t="shared" si="35"/>
        <v>0</v>
      </c>
      <c r="AM133" s="39">
        <f t="shared" si="36"/>
        <v>0</v>
      </c>
      <c r="AN133" s="39">
        <f t="shared" si="37"/>
        <v>0</v>
      </c>
    </row>
    <row r="134" spans="1:40" ht="15.75">
      <c r="A134" s="29">
        <v>1621</v>
      </c>
      <c r="B134" s="30">
        <v>0.801</v>
      </c>
      <c r="C134" s="30">
        <v>6.875</v>
      </c>
      <c r="O134" s="30"/>
      <c r="V134" s="39">
        <f t="shared" si="19"/>
        <v>1.4303571428571429</v>
      </c>
      <c r="W134" s="39">
        <f t="shared" si="20"/>
        <v>0.9821428571428571</v>
      </c>
      <c r="X134" s="39">
        <f t="shared" si="21"/>
        <v>0</v>
      </c>
      <c r="Y134" s="39">
        <f t="shared" si="22"/>
        <v>0</v>
      </c>
      <c r="Z134" s="39">
        <f t="shared" si="23"/>
        <v>0</v>
      </c>
      <c r="AA134" s="39">
        <f t="shared" si="24"/>
        <v>0</v>
      </c>
      <c r="AB134" s="39">
        <f t="shared" si="25"/>
        <v>0</v>
      </c>
      <c r="AC134" s="39">
        <f t="shared" si="26"/>
        <v>0</v>
      </c>
      <c r="AD134" s="39">
        <f t="shared" si="27"/>
        <v>0</v>
      </c>
      <c r="AE134" s="39">
        <f t="shared" si="28"/>
        <v>0</v>
      </c>
      <c r="AF134" s="39">
        <f t="shared" si="29"/>
        <v>0</v>
      </c>
      <c r="AG134" s="39">
        <f t="shared" si="30"/>
        <v>0</v>
      </c>
      <c r="AH134" s="39">
        <f t="shared" si="31"/>
        <v>0</v>
      </c>
      <c r="AI134" s="39">
        <f t="shared" si="32"/>
        <v>0</v>
      </c>
      <c r="AJ134" s="39">
        <f t="shared" si="33"/>
        <v>0</v>
      </c>
      <c r="AK134" s="39">
        <f t="shared" si="34"/>
        <v>0</v>
      </c>
      <c r="AL134" s="39">
        <f t="shared" si="35"/>
        <v>0</v>
      </c>
      <c r="AM134" s="39">
        <f t="shared" si="36"/>
        <v>0</v>
      </c>
      <c r="AN134" s="39">
        <f t="shared" si="37"/>
        <v>0</v>
      </c>
    </row>
    <row r="135" spans="1:40" ht="15.75">
      <c r="A135" s="29">
        <v>1622</v>
      </c>
      <c r="O135" s="30"/>
      <c r="V135" s="39">
        <f t="shared" si="19"/>
        <v>0</v>
      </c>
      <c r="W135" s="39">
        <f t="shared" si="20"/>
        <v>0</v>
      </c>
      <c r="X135" s="39">
        <f t="shared" si="21"/>
        <v>0</v>
      </c>
      <c r="Y135" s="39">
        <f t="shared" si="22"/>
        <v>0</v>
      </c>
      <c r="Z135" s="39">
        <f t="shared" si="23"/>
        <v>0</v>
      </c>
      <c r="AA135" s="39">
        <f t="shared" si="24"/>
        <v>0</v>
      </c>
      <c r="AB135" s="39">
        <f t="shared" si="25"/>
        <v>0</v>
      </c>
      <c r="AC135" s="39">
        <f t="shared" si="26"/>
        <v>0</v>
      </c>
      <c r="AD135" s="39">
        <f t="shared" si="27"/>
        <v>0</v>
      </c>
      <c r="AE135" s="39">
        <f t="shared" si="28"/>
        <v>0</v>
      </c>
      <c r="AF135" s="39">
        <f t="shared" si="29"/>
        <v>0</v>
      </c>
      <c r="AG135" s="39">
        <f t="shared" si="30"/>
        <v>0</v>
      </c>
      <c r="AH135" s="39">
        <f t="shared" si="31"/>
        <v>0</v>
      </c>
      <c r="AI135" s="39">
        <f t="shared" si="32"/>
        <v>0</v>
      </c>
      <c r="AJ135" s="39">
        <f t="shared" si="33"/>
        <v>0</v>
      </c>
      <c r="AK135" s="39">
        <f t="shared" si="34"/>
        <v>0</v>
      </c>
      <c r="AL135" s="39">
        <f t="shared" si="35"/>
        <v>0</v>
      </c>
      <c r="AM135" s="39">
        <f t="shared" si="36"/>
        <v>0</v>
      </c>
      <c r="AN135" s="39">
        <f t="shared" si="37"/>
        <v>0</v>
      </c>
    </row>
    <row r="136" spans="1:40" ht="15.75">
      <c r="A136" s="29">
        <v>1623</v>
      </c>
      <c r="O136" s="30"/>
      <c r="V136" s="39">
        <f t="shared" si="19"/>
        <v>0</v>
      </c>
      <c r="W136" s="39">
        <f t="shared" si="20"/>
        <v>0</v>
      </c>
      <c r="X136" s="39">
        <f t="shared" si="21"/>
        <v>0</v>
      </c>
      <c r="Y136" s="39">
        <f t="shared" si="22"/>
        <v>0</v>
      </c>
      <c r="Z136" s="39">
        <f t="shared" si="23"/>
        <v>0</v>
      </c>
      <c r="AA136" s="39">
        <f t="shared" si="24"/>
        <v>0</v>
      </c>
      <c r="AB136" s="39">
        <f t="shared" si="25"/>
        <v>0</v>
      </c>
      <c r="AC136" s="39">
        <f t="shared" si="26"/>
        <v>0</v>
      </c>
      <c r="AD136" s="39">
        <f t="shared" si="27"/>
        <v>0</v>
      </c>
      <c r="AE136" s="39">
        <f t="shared" si="28"/>
        <v>0</v>
      </c>
      <c r="AF136" s="39">
        <f t="shared" si="29"/>
        <v>0</v>
      </c>
      <c r="AG136" s="39">
        <f t="shared" si="30"/>
        <v>0</v>
      </c>
      <c r="AH136" s="39">
        <f t="shared" si="31"/>
        <v>0</v>
      </c>
      <c r="AI136" s="39">
        <f t="shared" si="32"/>
        <v>0</v>
      </c>
      <c r="AJ136" s="39">
        <f t="shared" si="33"/>
        <v>0</v>
      </c>
      <c r="AK136" s="39">
        <f t="shared" si="34"/>
        <v>0</v>
      </c>
      <c r="AL136" s="39">
        <f t="shared" si="35"/>
        <v>0</v>
      </c>
      <c r="AM136" s="39">
        <f t="shared" si="36"/>
        <v>0</v>
      </c>
      <c r="AN136" s="39">
        <f t="shared" si="37"/>
        <v>0</v>
      </c>
    </row>
    <row r="137" spans="1:40" ht="15.75">
      <c r="A137" s="29">
        <v>1624</v>
      </c>
      <c r="B137" s="30">
        <v>1.711</v>
      </c>
      <c r="C137" s="30">
        <v>12.631</v>
      </c>
      <c r="O137" s="30"/>
      <c r="V137" s="39">
        <f t="shared" si="19"/>
        <v>3.055357142857143</v>
      </c>
      <c r="W137" s="39">
        <f t="shared" si="20"/>
        <v>1.8044285714285715</v>
      </c>
      <c r="X137" s="39">
        <f t="shared" si="21"/>
        <v>0</v>
      </c>
      <c r="Y137" s="39">
        <f t="shared" si="22"/>
        <v>0</v>
      </c>
      <c r="Z137" s="39">
        <f t="shared" si="23"/>
        <v>0</v>
      </c>
      <c r="AA137" s="39">
        <f t="shared" si="24"/>
        <v>0</v>
      </c>
      <c r="AB137" s="39">
        <f t="shared" si="25"/>
        <v>0</v>
      </c>
      <c r="AC137" s="39">
        <f t="shared" si="26"/>
        <v>0</v>
      </c>
      <c r="AD137" s="39">
        <f t="shared" si="27"/>
        <v>0</v>
      </c>
      <c r="AE137" s="39">
        <f t="shared" si="28"/>
        <v>0</v>
      </c>
      <c r="AF137" s="39">
        <f t="shared" si="29"/>
        <v>0</v>
      </c>
      <c r="AG137" s="39">
        <f t="shared" si="30"/>
        <v>0</v>
      </c>
      <c r="AH137" s="39">
        <f t="shared" si="31"/>
        <v>0</v>
      </c>
      <c r="AI137" s="39">
        <f t="shared" si="32"/>
        <v>0</v>
      </c>
      <c r="AJ137" s="39">
        <f t="shared" si="33"/>
        <v>0</v>
      </c>
      <c r="AK137" s="39">
        <f t="shared" si="34"/>
        <v>0</v>
      </c>
      <c r="AL137" s="39">
        <f t="shared" si="35"/>
        <v>0</v>
      </c>
      <c r="AM137" s="39">
        <f t="shared" si="36"/>
        <v>0</v>
      </c>
      <c r="AN137" s="39">
        <f t="shared" si="37"/>
        <v>0</v>
      </c>
    </row>
    <row r="138" spans="1:40" ht="15.75">
      <c r="A138" s="29">
        <v>1625</v>
      </c>
      <c r="C138" s="30">
        <v>9.63</v>
      </c>
      <c r="M138" s="30">
        <v>2.511</v>
      </c>
      <c r="N138" s="30">
        <v>2.511</v>
      </c>
      <c r="O138" s="30">
        <v>6.844</v>
      </c>
      <c r="T138" s="30">
        <v>42.78</v>
      </c>
      <c r="V138" s="39">
        <f aca="true" t="shared" si="38" ref="V138:V201">+B138/0.56</f>
        <v>0</v>
      </c>
      <c r="W138" s="39">
        <f aca="true" t="shared" si="39" ref="W138:W201">+C138/7</f>
        <v>1.375714285714286</v>
      </c>
      <c r="X138" s="39">
        <f aca="true" t="shared" si="40" ref="X138:X201">+D138/0.56</f>
        <v>0</v>
      </c>
      <c r="Y138" s="39">
        <f aca="true" t="shared" si="41" ref="Y138:Y201">+E138/2.41</f>
        <v>0</v>
      </c>
      <c r="Z138" s="39">
        <f aca="true" t="shared" si="42" ref="Z138:Z201">+F138/2.41</f>
        <v>0</v>
      </c>
      <c r="AA138" s="39">
        <f aca="true" t="shared" si="43" ref="AA138:AA201">+G138/0.0175</f>
        <v>0</v>
      </c>
      <c r="AB138" s="39">
        <f aca="true" t="shared" si="44" ref="AB138:AB201">+H138/0.0175</f>
        <v>0</v>
      </c>
      <c r="AC138" s="39">
        <f aca="true" t="shared" si="45" ref="AC138:AC201">+I138/0.0175</f>
        <v>0</v>
      </c>
      <c r="AD138" s="39">
        <f aca="true" t="shared" si="46" ref="AD138:AD201">+J138/0.0175</f>
        <v>0</v>
      </c>
      <c r="AE138" s="39">
        <f aca="true" t="shared" si="47" ref="AE138:AE201">+K138/0.0175</f>
        <v>0</v>
      </c>
      <c r="AF138" s="39">
        <f aca="true" t="shared" si="48" ref="AF138:AF201">+L138/0.56</f>
        <v>0</v>
      </c>
      <c r="AG138" s="39">
        <f aca="true" t="shared" si="49" ref="AG138:AG201">+M138</f>
        <v>2.511</v>
      </c>
      <c r="AH138" s="39">
        <f aca="true" t="shared" si="50" ref="AH138:AH201">+N138</f>
        <v>2.511</v>
      </c>
      <c r="AI138" s="39">
        <f aca="true" t="shared" si="51" ref="AI138:AI201">+O138/0.56</f>
        <v>12.221428571428572</v>
      </c>
      <c r="AJ138" s="39">
        <f aca="true" t="shared" si="52" ref="AJ138:AJ201">+P138</f>
        <v>0</v>
      </c>
      <c r="AK138" s="39">
        <f aca="true" t="shared" si="53" ref="AK138:AK201">+Q138</f>
        <v>0</v>
      </c>
      <c r="AL138" s="39">
        <f aca="true" t="shared" si="54" ref="AL138:AL201">+R138</f>
        <v>0</v>
      </c>
      <c r="AM138" s="39">
        <f aca="true" t="shared" si="55" ref="AM138:AM201">+S138</f>
        <v>0</v>
      </c>
      <c r="AN138" s="39">
        <f aca="true" t="shared" si="56" ref="AN138:AN201">+T138</f>
        <v>42.78</v>
      </c>
    </row>
    <row r="139" spans="1:40" ht="15.75">
      <c r="A139" s="29">
        <v>1626</v>
      </c>
      <c r="C139" s="30">
        <v>9.377</v>
      </c>
      <c r="O139" s="30"/>
      <c r="V139" s="39">
        <f t="shared" si="38"/>
        <v>0</v>
      </c>
      <c r="W139" s="39">
        <f t="shared" si="39"/>
        <v>1.3395714285714286</v>
      </c>
      <c r="X139" s="39">
        <f t="shared" si="40"/>
        <v>0</v>
      </c>
      <c r="Y139" s="39">
        <f t="shared" si="41"/>
        <v>0</v>
      </c>
      <c r="Z139" s="39">
        <f t="shared" si="42"/>
        <v>0</v>
      </c>
      <c r="AA139" s="39">
        <f t="shared" si="43"/>
        <v>0</v>
      </c>
      <c r="AB139" s="39">
        <f t="shared" si="44"/>
        <v>0</v>
      </c>
      <c r="AC139" s="39">
        <f t="shared" si="45"/>
        <v>0</v>
      </c>
      <c r="AD139" s="39">
        <f t="shared" si="46"/>
        <v>0</v>
      </c>
      <c r="AE139" s="39">
        <f t="shared" si="47"/>
        <v>0</v>
      </c>
      <c r="AF139" s="39">
        <f t="shared" si="48"/>
        <v>0</v>
      </c>
      <c r="AG139" s="39">
        <f t="shared" si="49"/>
        <v>0</v>
      </c>
      <c r="AH139" s="39">
        <f t="shared" si="50"/>
        <v>0</v>
      </c>
      <c r="AI139" s="39">
        <f t="shared" si="51"/>
        <v>0</v>
      </c>
      <c r="AJ139" s="39">
        <f t="shared" si="52"/>
        <v>0</v>
      </c>
      <c r="AK139" s="39">
        <f t="shared" si="53"/>
        <v>0</v>
      </c>
      <c r="AL139" s="39">
        <f t="shared" si="54"/>
        <v>0</v>
      </c>
      <c r="AM139" s="39">
        <f t="shared" si="55"/>
        <v>0</v>
      </c>
      <c r="AN139" s="39">
        <f t="shared" si="56"/>
        <v>0</v>
      </c>
    </row>
    <row r="140" spans="1:40" ht="15.75">
      <c r="A140" s="29">
        <v>1627</v>
      </c>
      <c r="C140" s="30">
        <v>9.506</v>
      </c>
      <c r="O140" s="30"/>
      <c r="T140" s="30">
        <v>33.48</v>
      </c>
      <c r="V140" s="39">
        <f t="shared" si="38"/>
        <v>0</v>
      </c>
      <c r="W140" s="39">
        <f t="shared" si="39"/>
        <v>1.358</v>
      </c>
      <c r="X140" s="39">
        <f t="shared" si="40"/>
        <v>0</v>
      </c>
      <c r="Y140" s="39">
        <f t="shared" si="41"/>
        <v>0</v>
      </c>
      <c r="Z140" s="39">
        <f t="shared" si="42"/>
        <v>0</v>
      </c>
      <c r="AA140" s="39">
        <f t="shared" si="43"/>
        <v>0</v>
      </c>
      <c r="AB140" s="39">
        <f t="shared" si="44"/>
        <v>0</v>
      </c>
      <c r="AC140" s="39">
        <f t="shared" si="45"/>
        <v>0</v>
      </c>
      <c r="AD140" s="39">
        <f t="shared" si="46"/>
        <v>0</v>
      </c>
      <c r="AE140" s="39">
        <f t="shared" si="47"/>
        <v>0</v>
      </c>
      <c r="AF140" s="39">
        <f t="shared" si="48"/>
        <v>0</v>
      </c>
      <c r="AG140" s="39">
        <f t="shared" si="49"/>
        <v>0</v>
      </c>
      <c r="AH140" s="39">
        <f t="shared" si="50"/>
        <v>0</v>
      </c>
      <c r="AI140" s="39">
        <f t="shared" si="51"/>
        <v>0</v>
      </c>
      <c r="AJ140" s="39">
        <f t="shared" si="52"/>
        <v>0</v>
      </c>
      <c r="AK140" s="39">
        <f t="shared" si="53"/>
        <v>0</v>
      </c>
      <c r="AL140" s="39">
        <f t="shared" si="54"/>
        <v>0</v>
      </c>
      <c r="AM140" s="39">
        <f t="shared" si="55"/>
        <v>0</v>
      </c>
      <c r="AN140" s="39">
        <f t="shared" si="56"/>
        <v>33.48</v>
      </c>
    </row>
    <row r="141" spans="1:40" ht="15.75">
      <c r="A141" s="29">
        <v>1628</v>
      </c>
      <c r="C141" s="30">
        <v>8.654</v>
      </c>
      <c r="D141" s="30">
        <v>16.831</v>
      </c>
      <c r="F141" s="30">
        <v>3.366</v>
      </c>
      <c r="I141" s="30">
        <v>3.366</v>
      </c>
      <c r="O141" s="30"/>
      <c r="T141" s="30">
        <v>33.662</v>
      </c>
      <c r="V141" s="39">
        <f t="shared" si="38"/>
        <v>0</v>
      </c>
      <c r="W141" s="39">
        <f t="shared" si="39"/>
        <v>1.2362857142857142</v>
      </c>
      <c r="X141" s="39">
        <f t="shared" si="40"/>
        <v>30.05535714285714</v>
      </c>
      <c r="Y141" s="39">
        <f t="shared" si="41"/>
        <v>0</v>
      </c>
      <c r="Z141" s="39">
        <f t="shared" si="42"/>
        <v>1.3966804979253111</v>
      </c>
      <c r="AA141" s="39">
        <f t="shared" si="43"/>
        <v>0</v>
      </c>
      <c r="AB141" s="39">
        <f t="shared" si="44"/>
        <v>0</v>
      </c>
      <c r="AC141" s="39">
        <f t="shared" si="45"/>
        <v>192.34285714285713</v>
      </c>
      <c r="AD141" s="39">
        <f t="shared" si="46"/>
        <v>0</v>
      </c>
      <c r="AE141" s="39">
        <f t="shared" si="47"/>
        <v>0</v>
      </c>
      <c r="AF141" s="39">
        <f t="shared" si="48"/>
        <v>0</v>
      </c>
      <c r="AG141" s="39">
        <f t="shared" si="49"/>
        <v>0</v>
      </c>
      <c r="AH141" s="39">
        <f t="shared" si="50"/>
        <v>0</v>
      </c>
      <c r="AI141" s="39">
        <f t="shared" si="51"/>
        <v>0</v>
      </c>
      <c r="AJ141" s="39">
        <f t="shared" si="52"/>
        <v>0</v>
      </c>
      <c r="AK141" s="39">
        <f t="shared" si="53"/>
        <v>0</v>
      </c>
      <c r="AL141" s="39">
        <f t="shared" si="54"/>
        <v>0</v>
      </c>
      <c r="AM141" s="39">
        <f t="shared" si="55"/>
        <v>0</v>
      </c>
      <c r="AN141" s="39">
        <f t="shared" si="56"/>
        <v>33.662</v>
      </c>
    </row>
    <row r="142" spans="1:40" ht="15.75">
      <c r="A142" s="29">
        <v>1629</v>
      </c>
      <c r="C142" s="30">
        <v>8.813</v>
      </c>
      <c r="O142" s="30"/>
      <c r="T142" s="30">
        <v>33.662</v>
      </c>
      <c r="V142" s="39">
        <f t="shared" si="38"/>
        <v>0</v>
      </c>
      <c r="W142" s="39">
        <f t="shared" si="39"/>
        <v>1.2590000000000001</v>
      </c>
      <c r="X142" s="39">
        <f t="shared" si="40"/>
        <v>0</v>
      </c>
      <c r="Y142" s="39">
        <f t="shared" si="41"/>
        <v>0</v>
      </c>
      <c r="Z142" s="39">
        <f t="shared" si="42"/>
        <v>0</v>
      </c>
      <c r="AA142" s="39">
        <f t="shared" si="43"/>
        <v>0</v>
      </c>
      <c r="AB142" s="39">
        <f t="shared" si="44"/>
        <v>0</v>
      </c>
      <c r="AC142" s="39">
        <f t="shared" si="45"/>
        <v>0</v>
      </c>
      <c r="AD142" s="39">
        <f t="shared" si="46"/>
        <v>0</v>
      </c>
      <c r="AE142" s="39">
        <f t="shared" si="47"/>
        <v>0</v>
      </c>
      <c r="AF142" s="39">
        <f t="shared" si="48"/>
        <v>0</v>
      </c>
      <c r="AG142" s="39">
        <f t="shared" si="49"/>
        <v>0</v>
      </c>
      <c r="AH142" s="39">
        <f t="shared" si="50"/>
        <v>0</v>
      </c>
      <c r="AI142" s="39">
        <f t="shared" si="51"/>
        <v>0</v>
      </c>
      <c r="AJ142" s="39">
        <f t="shared" si="52"/>
        <v>0</v>
      </c>
      <c r="AK142" s="39">
        <f t="shared" si="53"/>
        <v>0</v>
      </c>
      <c r="AL142" s="39">
        <f t="shared" si="54"/>
        <v>0</v>
      </c>
      <c r="AM142" s="39">
        <f t="shared" si="55"/>
        <v>0</v>
      </c>
      <c r="AN142" s="39">
        <f t="shared" si="56"/>
        <v>33.662</v>
      </c>
    </row>
    <row r="143" spans="1:40" ht="15.75">
      <c r="A143" s="29">
        <v>1630</v>
      </c>
      <c r="B143" s="30">
        <v>1.241</v>
      </c>
      <c r="C143" s="30">
        <v>8.588</v>
      </c>
      <c r="O143" s="30">
        <v>9.257</v>
      </c>
      <c r="T143" s="30">
        <v>44.181</v>
      </c>
      <c r="V143" s="39">
        <f t="shared" si="38"/>
        <v>2.2160714285714285</v>
      </c>
      <c r="W143" s="39">
        <f t="shared" si="39"/>
        <v>1.2268571428571426</v>
      </c>
      <c r="X143" s="39">
        <f t="shared" si="40"/>
        <v>0</v>
      </c>
      <c r="Y143" s="39">
        <f t="shared" si="41"/>
        <v>0</v>
      </c>
      <c r="Z143" s="39">
        <f t="shared" si="42"/>
        <v>0</v>
      </c>
      <c r="AA143" s="39">
        <f t="shared" si="43"/>
        <v>0</v>
      </c>
      <c r="AB143" s="39">
        <f t="shared" si="44"/>
        <v>0</v>
      </c>
      <c r="AC143" s="39">
        <f t="shared" si="45"/>
        <v>0</v>
      </c>
      <c r="AD143" s="39">
        <f t="shared" si="46"/>
        <v>0</v>
      </c>
      <c r="AE143" s="39">
        <f t="shared" si="47"/>
        <v>0</v>
      </c>
      <c r="AF143" s="39">
        <f t="shared" si="48"/>
        <v>0</v>
      </c>
      <c r="AG143" s="39">
        <f t="shared" si="49"/>
        <v>0</v>
      </c>
      <c r="AH143" s="39">
        <f t="shared" si="50"/>
        <v>0</v>
      </c>
      <c r="AI143" s="39">
        <f t="shared" si="51"/>
        <v>16.53035714285714</v>
      </c>
      <c r="AJ143" s="39">
        <f t="shared" si="52"/>
        <v>0</v>
      </c>
      <c r="AK143" s="39">
        <f t="shared" si="53"/>
        <v>0</v>
      </c>
      <c r="AL143" s="39">
        <f t="shared" si="54"/>
        <v>0</v>
      </c>
      <c r="AM143" s="39">
        <f t="shared" si="55"/>
        <v>0</v>
      </c>
      <c r="AN143" s="39">
        <f t="shared" si="56"/>
        <v>44.181</v>
      </c>
    </row>
    <row r="144" spans="1:40" ht="15.75">
      <c r="A144" s="29">
        <v>1631</v>
      </c>
      <c r="B144" s="30">
        <v>0.735</v>
      </c>
      <c r="C144" s="30">
        <v>9.013</v>
      </c>
      <c r="M144" s="30">
        <v>2.981</v>
      </c>
      <c r="N144" s="30">
        <v>2.103</v>
      </c>
      <c r="O144" s="30"/>
      <c r="V144" s="39">
        <f t="shared" si="38"/>
        <v>1.3124999999999998</v>
      </c>
      <c r="W144" s="39">
        <f t="shared" si="39"/>
        <v>1.2875714285714286</v>
      </c>
      <c r="X144" s="39">
        <f t="shared" si="40"/>
        <v>0</v>
      </c>
      <c r="Y144" s="39">
        <f t="shared" si="41"/>
        <v>0</v>
      </c>
      <c r="Z144" s="39">
        <f t="shared" si="42"/>
        <v>0</v>
      </c>
      <c r="AA144" s="39">
        <f t="shared" si="43"/>
        <v>0</v>
      </c>
      <c r="AB144" s="39">
        <f t="shared" si="44"/>
        <v>0</v>
      </c>
      <c r="AC144" s="39">
        <f t="shared" si="45"/>
        <v>0</v>
      </c>
      <c r="AD144" s="39">
        <f t="shared" si="46"/>
        <v>0</v>
      </c>
      <c r="AE144" s="39">
        <f t="shared" si="47"/>
        <v>0</v>
      </c>
      <c r="AF144" s="39">
        <f t="shared" si="48"/>
        <v>0</v>
      </c>
      <c r="AG144" s="39">
        <f t="shared" si="49"/>
        <v>2.981</v>
      </c>
      <c r="AH144" s="39">
        <f t="shared" si="50"/>
        <v>2.103</v>
      </c>
      <c r="AI144" s="39">
        <f t="shared" si="51"/>
        <v>0</v>
      </c>
      <c r="AJ144" s="39">
        <f t="shared" si="52"/>
        <v>0</v>
      </c>
      <c r="AK144" s="39">
        <f t="shared" si="53"/>
        <v>0</v>
      </c>
      <c r="AL144" s="39">
        <f t="shared" si="54"/>
        <v>0</v>
      </c>
      <c r="AM144" s="39">
        <f t="shared" si="55"/>
        <v>0</v>
      </c>
      <c r="AN144" s="39">
        <f t="shared" si="56"/>
        <v>0</v>
      </c>
    </row>
    <row r="145" spans="1:40" ht="15.75">
      <c r="A145" s="29">
        <v>1632</v>
      </c>
      <c r="D145" s="30">
        <v>23.142</v>
      </c>
      <c r="I145" s="30">
        <v>6.311</v>
      </c>
      <c r="O145" s="30"/>
      <c r="T145" s="30">
        <v>46.285</v>
      </c>
      <c r="V145" s="39">
        <f t="shared" si="38"/>
        <v>0</v>
      </c>
      <c r="W145" s="39">
        <f t="shared" si="39"/>
        <v>0</v>
      </c>
      <c r="X145" s="39">
        <f t="shared" si="40"/>
        <v>41.324999999999996</v>
      </c>
      <c r="Y145" s="39">
        <f t="shared" si="41"/>
        <v>0</v>
      </c>
      <c r="Z145" s="39">
        <f t="shared" si="42"/>
        <v>0</v>
      </c>
      <c r="AA145" s="39">
        <f t="shared" si="43"/>
        <v>0</v>
      </c>
      <c r="AB145" s="39">
        <f t="shared" si="44"/>
        <v>0</v>
      </c>
      <c r="AC145" s="39">
        <f t="shared" si="45"/>
        <v>360.6285714285714</v>
      </c>
      <c r="AD145" s="39">
        <f t="shared" si="46"/>
        <v>0</v>
      </c>
      <c r="AE145" s="39">
        <f t="shared" si="47"/>
        <v>0</v>
      </c>
      <c r="AF145" s="39">
        <f t="shared" si="48"/>
        <v>0</v>
      </c>
      <c r="AG145" s="39">
        <f t="shared" si="49"/>
        <v>0</v>
      </c>
      <c r="AH145" s="39">
        <f t="shared" si="50"/>
        <v>0</v>
      </c>
      <c r="AI145" s="39">
        <f t="shared" si="51"/>
        <v>0</v>
      </c>
      <c r="AJ145" s="39">
        <f t="shared" si="52"/>
        <v>0</v>
      </c>
      <c r="AK145" s="39">
        <f t="shared" si="53"/>
        <v>0</v>
      </c>
      <c r="AL145" s="39">
        <f t="shared" si="54"/>
        <v>0</v>
      </c>
      <c r="AM145" s="39">
        <f t="shared" si="55"/>
        <v>0</v>
      </c>
      <c r="AN145" s="39">
        <f t="shared" si="56"/>
        <v>46.285</v>
      </c>
    </row>
    <row r="146" spans="1:40" ht="15.75">
      <c r="A146" s="29">
        <v>1633</v>
      </c>
      <c r="B146" s="30">
        <v>1.242</v>
      </c>
      <c r="C146" s="30">
        <v>9.293</v>
      </c>
      <c r="O146" s="30"/>
      <c r="V146" s="39">
        <f t="shared" si="38"/>
        <v>2.2178571428571425</v>
      </c>
      <c r="W146" s="39">
        <f t="shared" si="39"/>
        <v>1.3275714285714284</v>
      </c>
      <c r="X146" s="39">
        <f t="shared" si="40"/>
        <v>0</v>
      </c>
      <c r="Y146" s="39">
        <f t="shared" si="41"/>
        <v>0</v>
      </c>
      <c r="Z146" s="39">
        <f t="shared" si="42"/>
        <v>0</v>
      </c>
      <c r="AA146" s="39">
        <f t="shared" si="43"/>
        <v>0</v>
      </c>
      <c r="AB146" s="39">
        <f t="shared" si="44"/>
        <v>0</v>
      </c>
      <c r="AC146" s="39">
        <f t="shared" si="45"/>
        <v>0</v>
      </c>
      <c r="AD146" s="39">
        <f t="shared" si="46"/>
        <v>0</v>
      </c>
      <c r="AE146" s="39">
        <f t="shared" si="47"/>
        <v>0</v>
      </c>
      <c r="AF146" s="39">
        <f t="shared" si="48"/>
        <v>0</v>
      </c>
      <c r="AG146" s="39">
        <f t="shared" si="49"/>
        <v>0</v>
      </c>
      <c r="AH146" s="39">
        <f t="shared" si="50"/>
        <v>0</v>
      </c>
      <c r="AI146" s="39">
        <f t="shared" si="51"/>
        <v>0</v>
      </c>
      <c r="AJ146" s="39">
        <f t="shared" si="52"/>
        <v>0</v>
      </c>
      <c r="AK146" s="39">
        <f t="shared" si="53"/>
        <v>0</v>
      </c>
      <c r="AL146" s="39">
        <f t="shared" si="54"/>
        <v>0</v>
      </c>
      <c r="AM146" s="39">
        <f t="shared" si="55"/>
        <v>0</v>
      </c>
      <c r="AN146" s="39">
        <f t="shared" si="56"/>
        <v>0</v>
      </c>
    </row>
    <row r="147" spans="1:40" ht="15.75">
      <c r="A147" s="29">
        <v>1634</v>
      </c>
      <c r="C147" s="30">
        <v>9.504</v>
      </c>
      <c r="M147" s="30">
        <v>3.488</v>
      </c>
      <c r="O147" s="30"/>
      <c r="T147" s="30">
        <v>65.22</v>
      </c>
      <c r="V147" s="39">
        <f t="shared" si="38"/>
        <v>0</v>
      </c>
      <c r="W147" s="39">
        <f t="shared" si="39"/>
        <v>1.3577142857142857</v>
      </c>
      <c r="X147" s="39">
        <f t="shared" si="40"/>
        <v>0</v>
      </c>
      <c r="Y147" s="39">
        <f t="shared" si="41"/>
        <v>0</v>
      </c>
      <c r="Z147" s="39">
        <f t="shared" si="42"/>
        <v>0</v>
      </c>
      <c r="AA147" s="39">
        <f t="shared" si="43"/>
        <v>0</v>
      </c>
      <c r="AB147" s="39">
        <f t="shared" si="44"/>
        <v>0</v>
      </c>
      <c r="AC147" s="39">
        <f t="shared" si="45"/>
        <v>0</v>
      </c>
      <c r="AD147" s="39">
        <f t="shared" si="46"/>
        <v>0</v>
      </c>
      <c r="AE147" s="39">
        <f t="shared" si="47"/>
        <v>0</v>
      </c>
      <c r="AF147" s="39">
        <f t="shared" si="48"/>
        <v>0</v>
      </c>
      <c r="AG147" s="39">
        <f t="shared" si="49"/>
        <v>3.488</v>
      </c>
      <c r="AH147" s="39">
        <f t="shared" si="50"/>
        <v>0</v>
      </c>
      <c r="AI147" s="39">
        <f t="shared" si="51"/>
        <v>0</v>
      </c>
      <c r="AJ147" s="39">
        <f t="shared" si="52"/>
        <v>0</v>
      </c>
      <c r="AK147" s="39">
        <f t="shared" si="53"/>
        <v>0</v>
      </c>
      <c r="AL147" s="39">
        <f t="shared" si="54"/>
        <v>0</v>
      </c>
      <c r="AM147" s="39">
        <f t="shared" si="55"/>
        <v>0</v>
      </c>
      <c r="AN147" s="39">
        <f t="shared" si="56"/>
        <v>65.22</v>
      </c>
    </row>
    <row r="148" spans="1:40" ht="15.75">
      <c r="A148" s="29">
        <v>1635</v>
      </c>
      <c r="O148" s="30"/>
      <c r="Q148" s="30">
        <v>62.1</v>
      </c>
      <c r="T148" s="30">
        <v>62.775</v>
      </c>
      <c r="V148" s="39">
        <f t="shared" si="38"/>
        <v>0</v>
      </c>
      <c r="W148" s="39">
        <f t="shared" si="39"/>
        <v>0</v>
      </c>
      <c r="X148" s="39">
        <f t="shared" si="40"/>
        <v>0</v>
      </c>
      <c r="Y148" s="39">
        <f t="shared" si="41"/>
        <v>0</v>
      </c>
      <c r="Z148" s="39">
        <f t="shared" si="42"/>
        <v>0</v>
      </c>
      <c r="AA148" s="39">
        <f t="shared" si="43"/>
        <v>0</v>
      </c>
      <c r="AB148" s="39">
        <f t="shared" si="44"/>
        <v>0</v>
      </c>
      <c r="AC148" s="39">
        <f t="shared" si="45"/>
        <v>0</v>
      </c>
      <c r="AD148" s="39">
        <f t="shared" si="46"/>
        <v>0</v>
      </c>
      <c r="AE148" s="39">
        <f t="shared" si="47"/>
        <v>0</v>
      </c>
      <c r="AF148" s="39">
        <f t="shared" si="48"/>
        <v>0</v>
      </c>
      <c r="AG148" s="39">
        <f t="shared" si="49"/>
        <v>0</v>
      </c>
      <c r="AH148" s="39">
        <f t="shared" si="50"/>
        <v>0</v>
      </c>
      <c r="AI148" s="39">
        <f t="shared" si="51"/>
        <v>0</v>
      </c>
      <c r="AJ148" s="39">
        <f t="shared" si="52"/>
        <v>0</v>
      </c>
      <c r="AK148" s="39">
        <f t="shared" si="53"/>
        <v>62.1</v>
      </c>
      <c r="AL148" s="39">
        <f t="shared" si="54"/>
        <v>0</v>
      </c>
      <c r="AM148" s="39">
        <f t="shared" si="55"/>
        <v>0</v>
      </c>
      <c r="AN148" s="39">
        <f t="shared" si="56"/>
        <v>62.775</v>
      </c>
    </row>
    <row r="149" spans="1:40" ht="15.75">
      <c r="A149" s="29">
        <v>1636</v>
      </c>
      <c r="B149" s="30">
        <v>1.081</v>
      </c>
      <c r="C149" s="30">
        <v>8.574</v>
      </c>
      <c r="O149" s="30"/>
      <c r="V149" s="39">
        <f t="shared" si="38"/>
        <v>1.9303571428571427</v>
      </c>
      <c r="W149" s="39">
        <f t="shared" si="39"/>
        <v>1.2248571428571429</v>
      </c>
      <c r="X149" s="39">
        <f t="shared" si="40"/>
        <v>0</v>
      </c>
      <c r="Y149" s="39">
        <f t="shared" si="41"/>
        <v>0</v>
      </c>
      <c r="Z149" s="39">
        <f t="shared" si="42"/>
        <v>0</v>
      </c>
      <c r="AA149" s="39">
        <f t="shared" si="43"/>
        <v>0</v>
      </c>
      <c r="AB149" s="39">
        <f t="shared" si="44"/>
        <v>0</v>
      </c>
      <c r="AC149" s="39">
        <f t="shared" si="45"/>
        <v>0</v>
      </c>
      <c r="AD149" s="39">
        <f t="shared" si="46"/>
        <v>0</v>
      </c>
      <c r="AE149" s="39">
        <f t="shared" si="47"/>
        <v>0</v>
      </c>
      <c r="AF149" s="39">
        <f t="shared" si="48"/>
        <v>0</v>
      </c>
      <c r="AG149" s="39">
        <f t="shared" si="49"/>
        <v>0</v>
      </c>
      <c r="AH149" s="39">
        <f t="shared" si="50"/>
        <v>0</v>
      </c>
      <c r="AI149" s="39">
        <f t="shared" si="51"/>
        <v>0</v>
      </c>
      <c r="AJ149" s="39">
        <f t="shared" si="52"/>
        <v>0</v>
      </c>
      <c r="AK149" s="39">
        <f t="shared" si="53"/>
        <v>0</v>
      </c>
      <c r="AL149" s="39">
        <f t="shared" si="54"/>
        <v>0</v>
      </c>
      <c r="AM149" s="39">
        <f t="shared" si="55"/>
        <v>0</v>
      </c>
      <c r="AN149" s="39">
        <f t="shared" si="56"/>
        <v>0</v>
      </c>
    </row>
    <row r="150" spans="1:40" ht="15.75">
      <c r="A150" s="29">
        <v>1637</v>
      </c>
      <c r="B150" s="30">
        <v>1.002</v>
      </c>
      <c r="C150" s="30">
        <v>9.51</v>
      </c>
      <c r="O150" s="30"/>
      <c r="V150" s="39">
        <f t="shared" si="38"/>
        <v>1.7892857142857141</v>
      </c>
      <c r="W150" s="39">
        <f t="shared" si="39"/>
        <v>1.3585714285714285</v>
      </c>
      <c r="X150" s="39">
        <f t="shared" si="40"/>
        <v>0</v>
      </c>
      <c r="Y150" s="39">
        <f t="shared" si="41"/>
        <v>0</v>
      </c>
      <c r="Z150" s="39">
        <f t="shared" si="42"/>
        <v>0</v>
      </c>
      <c r="AA150" s="39">
        <f t="shared" si="43"/>
        <v>0</v>
      </c>
      <c r="AB150" s="39">
        <f t="shared" si="44"/>
        <v>0</v>
      </c>
      <c r="AC150" s="39">
        <f t="shared" si="45"/>
        <v>0</v>
      </c>
      <c r="AD150" s="39">
        <f t="shared" si="46"/>
        <v>0</v>
      </c>
      <c r="AE150" s="39">
        <f t="shared" si="47"/>
        <v>0</v>
      </c>
      <c r="AF150" s="39">
        <f t="shared" si="48"/>
        <v>0</v>
      </c>
      <c r="AG150" s="39">
        <f t="shared" si="49"/>
        <v>0</v>
      </c>
      <c r="AH150" s="39">
        <f t="shared" si="50"/>
        <v>0</v>
      </c>
      <c r="AI150" s="39">
        <f t="shared" si="51"/>
        <v>0</v>
      </c>
      <c r="AJ150" s="39">
        <f t="shared" si="52"/>
        <v>0</v>
      </c>
      <c r="AK150" s="39">
        <f t="shared" si="53"/>
        <v>0</v>
      </c>
      <c r="AL150" s="39">
        <f t="shared" si="54"/>
        <v>0</v>
      </c>
      <c r="AM150" s="39">
        <f t="shared" si="55"/>
        <v>0</v>
      </c>
      <c r="AN150" s="39">
        <f t="shared" si="56"/>
        <v>0</v>
      </c>
    </row>
    <row r="151" spans="1:40" ht="15.75">
      <c r="A151" s="29">
        <v>1638</v>
      </c>
      <c r="B151" s="30">
        <v>1.217</v>
      </c>
      <c r="C151" s="30">
        <v>9.479</v>
      </c>
      <c r="O151" s="30"/>
      <c r="Q151" s="30">
        <v>67.275</v>
      </c>
      <c r="T151" s="30">
        <v>62.1</v>
      </c>
      <c r="V151" s="39">
        <f t="shared" si="38"/>
        <v>2.1732142857142858</v>
      </c>
      <c r="W151" s="39">
        <f t="shared" si="39"/>
        <v>1.354142857142857</v>
      </c>
      <c r="X151" s="39">
        <f t="shared" si="40"/>
        <v>0</v>
      </c>
      <c r="Y151" s="39">
        <f t="shared" si="41"/>
        <v>0</v>
      </c>
      <c r="Z151" s="39">
        <f t="shared" si="42"/>
        <v>0</v>
      </c>
      <c r="AA151" s="39">
        <f t="shared" si="43"/>
        <v>0</v>
      </c>
      <c r="AB151" s="39">
        <f t="shared" si="44"/>
        <v>0</v>
      </c>
      <c r="AC151" s="39">
        <f t="shared" si="45"/>
        <v>0</v>
      </c>
      <c r="AD151" s="39">
        <f t="shared" si="46"/>
        <v>0</v>
      </c>
      <c r="AE151" s="39">
        <f t="shared" si="47"/>
        <v>0</v>
      </c>
      <c r="AF151" s="39">
        <f t="shared" si="48"/>
        <v>0</v>
      </c>
      <c r="AG151" s="39">
        <f t="shared" si="49"/>
        <v>0</v>
      </c>
      <c r="AH151" s="39">
        <f t="shared" si="50"/>
        <v>0</v>
      </c>
      <c r="AI151" s="39">
        <f t="shared" si="51"/>
        <v>0</v>
      </c>
      <c r="AJ151" s="39">
        <f t="shared" si="52"/>
        <v>0</v>
      </c>
      <c r="AK151" s="39">
        <f t="shared" si="53"/>
        <v>67.275</v>
      </c>
      <c r="AL151" s="39">
        <f t="shared" si="54"/>
        <v>0</v>
      </c>
      <c r="AM151" s="39">
        <f t="shared" si="55"/>
        <v>0</v>
      </c>
      <c r="AN151" s="39">
        <f t="shared" si="56"/>
        <v>62.1</v>
      </c>
    </row>
    <row r="152" spans="1:40" ht="15.75">
      <c r="A152" s="29">
        <v>1639</v>
      </c>
      <c r="B152" s="30">
        <v>0.976</v>
      </c>
      <c r="C152" s="30">
        <v>9.458</v>
      </c>
      <c r="O152" s="30"/>
      <c r="Q152" s="30">
        <v>62.1</v>
      </c>
      <c r="T152" s="30">
        <v>82.8</v>
      </c>
      <c r="V152" s="39">
        <f t="shared" si="38"/>
        <v>1.7428571428571427</v>
      </c>
      <c r="W152" s="39">
        <f t="shared" si="39"/>
        <v>1.3511428571428572</v>
      </c>
      <c r="X152" s="39">
        <f t="shared" si="40"/>
        <v>0</v>
      </c>
      <c r="Y152" s="39">
        <f t="shared" si="41"/>
        <v>0</v>
      </c>
      <c r="Z152" s="39">
        <f t="shared" si="42"/>
        <v>0</v>
      </c>
      <c r="AA152" s="39">
        <f t="shared" si="43"/>
        <v>0</v>
      </c>
      <c r="AB152" s="39">
        <f t="shared" si="44"/>
        <v>0</v>
      </c>
      <c r="AC152" s="39">
        <f t="shared" si="45"/>
        <v>0</v>
      </c>
      <c r="AD152" s="39">
        <f t="shared" si="46"/>
        <v>0</v>
      </c>
      <c r="AE152" s="39">
        <f t="shared" si="47"/>
        <v>0</v>
      </c>
      <c r="AF152" s="39">
        <f t="shared" si="48"/>
        <v>0</v>
      </c>
      <c r="AG152" s="39">
        <f t="shared" si="49"/>
        <v>0</v>
      </c>
      <c r="AH152" s="39">
        <f t="shared" si="50"/>
        <v>0</v>
      </c>
      <c r="AI152" s="39">
        <f t="shared" si="51"/>
        <v>0</v>
      </c>
      <c r="AJ152" s="39">
        <f t="shared" si="52"/>
        <v>0</v>
      </c>
      <c r="AK152" s="39">
        <f t="shared" si="53"/>
        <v>62.1</v>
      </c>
      <c r="AL152" s="39">
        <f t="shared" si="54"/>
        <v>0</v>
      </c>
      <c r="AM152" s="39">
        <f t="shared" si="55"/>
        <v>0</v>
      </c>
      <c r="AN152" s="39">
        <f t="shared" si="56"/>
        <v>82.8</v>
      </c>
    </row>
    <row r="153" spans="1:40" ht="15.75">
      <c r="A153" s="29">
        <v>1640</v>
      </c>
      <c r="B153" s="30">
        <v>0.828</v>
      </c>
      <c r="C153" s="30">
        <v>9.46</v>
      </c>
      <c r="O153" s="30"/>
      <c r="T153" s="30">
        <v>56.925</v>
      </c>
      <c r="V153" s="39">
        <f t="shared" si="38"/>
        <v>1.4785714285714284</v>
      </c>
      <c r="W153" s="39">
        <f t="shared" si="39"/>
        <v>1.3514285714285716</v>
      </c>
      <c r="X153" s="39">
        <f t="shared" si="40"/>
        <v>0</v>
      </c>
      <c r="Y153" s="39">
        <f t="shared" si="41"/>
        <v>0</v>
      </c>
      <c r="Z153" s="39">
        <f t="shared" si="42"/>
        <v>0</v>
      </c>
      <c r="AA153" s="39">
        <f t="shared" si="43"/>
        <v>0</v>
      </c>
      <c r="AB153" s="39">
        <f t="shared" si="44"/>
        <v>0</v>
      </c>
      <c r="AC153" s="39">
        <f t="shared" si="45"/>
        <v>0</v>
      </c>
      <c r="AD153" s="39">
        <f t="shared" si="46"/>
        <v>0</v>
      </c>
      <c r="AE153" s="39">
        <f t="shared" si="47"/>
        <v>0</v>
      </c>
      <c r="AF153" s="39">
        <f t="shared" si="48"/>
        <v>0</v>
      </c>
      <c r="AG153" s="39">
        <f t="shared" si="49"/>
        <v>0</v>
      </c>
      <c r="AH153" s="39">
        <f t="shared" si="50"/>
        <v>0</v>
      </c>
      <c r="AI153" s="39">
        <f t="shared" si="51"/>
        <v>0</v>
      </c>
      <c r="AJ153" s="39">
        <f t="shared" si="52"/>
        <v>0</v>
      </c>
      <c r="AK153" s="39">
        <f t="shared" si="53"/>
        <v>0</v>
      </c>
      <c r="AL153" s="39">
        <f t="shared" si="54"/>
        <v>0</v>
      </c>
      <c r="AM153" s="39">
        <f t="shared" si="55"/>
        <v>0</v>
      </c>
      <c r="AN153" s="39">
        <f t="shared" si="56"/>
        <v>56.925</v>
      </c>
    </row>
    <row r="154" spans="1:40" ht="15.75">
      <c r="A154" s="29">
        <v>1641</v>
      </c>
      <c r="O154" s="30">
        <v>2.643</v>
      </c>
      <c r="V154" s="39">
        <f t="shared" si="38"/>
        <v>0</v>
      </c>
      <c r="W154" s="39">
        <f t="shared" si="39"/>
        <v>0</v>
      </c>
      <c r="X154" s="39">
        <f t="shared" si="40"/>
        <v>0</v>
      </c>
      <c r="Y154" s="39">
        <f t="shared" si="41"/>
        <v>0</v>
      </c>
      <c r="Z154" s="39">
        <f t="shared" si="42"/>
        <v>0</v>
      </c>
      <c r="AA154" s="39">
        <f t="shared" si="43"/>
        <v>0</v>
      </c>
      <c r="AB154" s="39">
        <f t="shared" si="44"/>
        <v>0</v>
      </c>
      <c r="AC154" s="39">
        <f t="shared" si="45"/>
        <v>0</v>
      </c>
      <c r="AD154" s="39">
        <f t="shared" si="46"/>
        <v>0</v>
      </c>
      <c r="AE154" s="39">
        <f t="shared" si="47"/>
        <v>0</v>
      </c>
      <c r="AF154" s="39">
        <f t="shared" si="48"/>
        <v>0</v>
      </c>
      <c r="AG154" s="39">
        <f t="shared" si="49"/>
        <v>0</v>
      </c>
      <c r="AH154" s="39">
        <f t="shared" si="50"/>
        <v>0</v>
      </c>
      <c r="AI154" s="39">
        <f t="shared" si="51"/>
        <v>4.719642857142857</v>
      </c>
      <c r="AJ154" s="39">
        <f t="shared" si="52"/>
        <v>0</v>
      </c>
      <c r="AK154" s="39">
        <f t="shared" si="53"/>
        <v>0</v>
      </c>
      <c r="AL154" s="39">
        <f t="shared" si="54"/>
        <v>0</v>
      </c>
      <c r="AM154" s="39">
        <f t="shared" si="55"/>
        <v>0</v>
      </c>
      <c r="AN154" s="39">
        <f t="shared" si="56"/>
        <v>0</v>
      </c>
    </row>
    <row r="155" spans="1:40" ht="15.75">
      <c r="A155" s="29">
        <v>1642</v>
      </c>
      <c r="M155" s="30">
        <v>1.38</v>
      </c>
      <c r="N155" s="30">
        <v>1.38</v>
      </c>
      <c r="O155" s="30">
        <v>2.898</v>
      </c>
      <c r="V155" s="39">
        <f t="shared" si="38"/>
        <v>0</v>
      </c>
      <c r="W155" s="39">
        <f t="shared" si="39"/>
        <v>0</v>
      </c>
      <c r="X155" s="39">
        <f t="shared" si="40"/>
        <v>0</v>
      </c>
      <c r="Y155" s="39">
        <f t="shared" si="41"/>
        <v>0</v>
      </c>
      <c r="Z155" s="39">
        <f t="shared" si="42"/>
        <v>0</v>
      </c>
      <c r="AA155" s="39">
        <f t="shared" si="43"/>
        <v>0</v>
      </c>
      <c r="AB155" s="39">
        <f t="shared" si="44"/>
        <v>0</v>
      </c>
      <c r="AC155" s="39">
        <f t="shared" si="45"/>
        <v>0</v>
      </c>
      <c r="AD155" s="39">
        <f t="shared" si="46"/>
        <v>0</v>
      </c>
      <c r="AE155" s="39">
        <f t="shared" si="47"/>
        <v>0</v>
      </c>
      <c r="AF155" s="39">
        <f t="shared" si="48"/>
        <v>0</v>
      </c>
      <c r="AG155" s="39">
        <f t="shared" si="49"/>
        <v>1.38</v>
      </c>
      <c r="AH155" s="39">
        <f t="shared" si="50"/>
        <v>1.38</v>
      </c>
      <c r="AI155" s="39">
        <f t="shared" si="51"/>
        <v>5.175</v>
      </c>
      <c r="AJ155" s="39">
        <f t="shared" si="52"/>
        <v>0</v>
      </c>
      <c r="AK155" s="39">
        <f t="shared" si="53"/>
        <v>0</v>
      </c>
      <c r="AL155" s="39">
        <f t="shared" si="54"/>
        <v>0</v>
      </c>
      <c r="AM155" s="39">
        <f t="shared" si="55"/>
        <v>0</v>
      </c>
      <c r="AN155" s="39">
        <f t="shared" si="56"/>
        <v>0</v>
      </c>
    </row>
    <row r="156" spans="1:40" ht="15.75">
      <c r="A156" s="29">
        <v>1643</v>
      </c>
      <c r="C156" s="30">
        <v>8.46</v>
      </c>
      <c r="M156" s="30">
        <v>2.07</v>
      </c>
      <c r="N156" s="30">
        <v>2.07</v>
      </c>
      <c r="O156" s="30"/>
      <c r="T156" s="30">
        <v>56.026</v>
      </c>
      <c r="V156" s="39">
        <f t="shared" si="38"/>
        <v>0</v>
      </c>
      <c r="W156" s="39">
        <f t="shared" si="39"/>
        <v>1.2085714285714286</v>
      </c>
      <c r="X156" s="39">
        <f t="shared" si="40"/>
        <v>0</v>
      </c>
      <c r="Y156" s="39">
        <f t="shared" si="41"/>
        <v>0</v>
      </c>
      <c r="Z156" s="39">
        <f t="shared" si="42"/>
        <v>0</v>
      </c>
      <c r="AA156" s="39">
        <f t="shared" si="43"/>
        <v>0</v>
      </c>
      <c r="AB156" s="39">
        <f t="shared" si="44"/>
        <v>0</v>
      </c>
      <c r="AC156" s="39">
        <f t="shared" si="45"/>
        <v>0</v>
      </c>
      <c r="AD156" s="39">
        <f t="shared" si="46"/>
        <v>0</v>
      </c>
      <c r="AE156" s="39">
        <f t="shared" si="47"/>
        <v>0</v>
      </c>
      <c r="AF156" s="39">
        <f t="shared" si="48"/>
        <v>0</v>
      </c>
      <c r="AG156" s="39">
        <f t="shared" si="49"/>
        <v>2.07</v>
      </c>
      <c r="AH156" s="39">
        <f t="shared" si="50"/>
        <v>2.07</v>
      </c>
      <c r="AI156" s="39">
        <f t="shared" si="51"/>
        <v>0</v>
      </c>
      <c r="AJ156" s="39">
        <f t="shared" si="52"/>
        <v>0</v>
      </c>
      <c r="AK156" s="39">
        <f t="shared" si="53"/>
        <v>0</v>
      </c>
      <c r="AL156" s="39">
        <f t="shared" si="54"/>
        <v>0</v>
      </c>
      <c r="AM156" s="39">
        <f t="shared" si="55"/>
        <v>0</v>
      </c>
      <c r="AN156" s="39">
        <f t="shared" si="56"/>
        <v>56.026</v>
      </c>
    </row>
    <row r="157" spans="1:40" ht="15.75">
      <c r="A157" s="29">
        <v>1644</v>
      </c>
      <c r="O157" s="30"/>
      <c r="T157" s="30">
        <v>60.168</v>
      </c>
      <c r="V157" s="39">
        <f t="shared" si="38"/>
        <v>0</v>
      </c>
      <c r="W157" s="39">
        <f t="shared" si="39"/>
        <v>0</v>
      </c>
      <c r="X157" s="39">
        <f t="shared" si="40"/>
        <v>0</v>
      </c>
      <c r="Y157" s="39">
        <f t="shared" si="41"/>
        <v>0</v>
      </c>
      <c r="Z157" s="39">
        <f t="shared" si="42"/>
        <v>0</v>
      </c>
      <c r="AA157" s="39">
        <f t="shared" si="43"/>
        <v>0</v>
      </c>
      <c r="AB157" s="39">
        <f t="shared" si="44"/>
        <v>0</v>
      </c>
      <c r="AC157" s="39">
        <f t="shared" si="45"/>
        <v>0</v>
      </c>
      <c r="AD157" s="39">
        <f t="shared" si="46"/>
        <v>0</v>
      </c>
      <c r="AE157" s="39">
        <f t="shared" si="47"/>
        <v>0</v>
      </c>
      <c r="AF157" s="39">
        <f t="shared" si="48"/>
        <v>0</v>
      </c>
      <c r="AG157" s="39">
        <f t="shared" si="49"/>
        <v>0</v>
      </c>
      <c r="AH157" s="39">
        <f t="shared" si="50"/>
        <v>0</v>
      </c>
      <c r="AI157" s="39">
        <f t="shared" si="51"/>
        <v>0</v>
      </c>
      <c r="AJ157" s="39">
        <f t="shared" si="52"/>
        <v>0</v>
      </c>
      <c r="AK157" s="39">
        <f t="shared" si="53"/>
        <v>0</v>
      </c>
      <c r="AL157" s="39">
        <f t="shared" si="54"/>
        <v>0</v>
      </c>
      <c r="AM157" s="39">
        <f t="shared" si="55"/>
        <v>0</v>
      </c>
      <c r="AN157" s="39">
        <f t="shared" si="56"/>
        <v>60.168</v>
      </c>
    </row>
    <row r="158" spans="1:40" ht="15.75">
      <c r="A158" s="29">
        <v>1645</v>
      </c>
      <c r="O158" s="30"/>
      <c r="V158" s="39">
        <f t="shared" si="38"/>
        <v>0</v>
      </c>
      <c r="W158" s="39">
        <f t="shared" si="39"/>
        <v>0</v>
      </c>
      <c r="X158" s="39">
        <f t="shared" si="40"/>
        <v>0</v>
      </c>
      <c r="Y158" s="39">
        <f t="shared" si="41"/>
        <v>0</v>
      </c>
      <c r="Z158" s="39">
        <f t="shared" si="42"/>
        <v>0</v>
      </c>
      <c r="AA158" s="39">
        <f t="shared" si="43"/>
        <v>0</v>
      </c>
      <c r="AB158" s="39">
        <f t="shared" si="44"/>
        <v>0</v>
      </c>
      <c r="AC158" s="39">
        <f t="shared" si="45"/>
        <v>0</v>
      </c>
      <c r="AD158" s="39">
        <f t="shared" si="46"/>
        <v>0</v>
      </c>
      <c r="AE158" s="39">
        <f t="shared" si="47"/>
        <v>0</v>
      </c>
      <c r="AF158" s="39">
        <f t="shared" si="48"/>
        <v>0</v>
      </c>
      <c r="AG158" s="39">
        <f t="shared" si="49"/>
        <v>0</v>
      </c>
      <c r="AH158" s="39">
        <f t="shared" si="50"/>
        <v>0</v>
      </c>
      <c r="AI158" s="39">
        <f t="shared" si="51"/>
        <v>0</v>
      </c>
      <c r="AJ158" s="39">
        <f t="shared" si="52"/>
        <v>0</v>
      </c>
      <c r="AK158" s="39">
        <f t="shared" si="53"/>
        <v>0</v>
      </c>
      <c r="AL158" s="39">
        <f t="shared" si="54"/>
        <v>0</v>
      </c>
      <c r="AM158" s="39">
        <f t="shared" si="55"/>
        <v>0</v>
      </c>
      <c r="AN158" s="39">
        <f t="shared" si="56"/>
        <v>0</v>
      </c>
    </row>
    <row r="159" spans="1:40" ht="15.75">
      <c r="A159" s="29">
        <v>1646</v>
      </c>
      <c r="B159" s="30">
        <v>0.828</v>
      </c>
      <c r="C159" s="30">
        <v>9.367</v>
      </c>
      <c r="O159" s="30"/>
      <c r="V159" s="39">
        <f t="shared" si="38"/>
        <v>1.4785714285714284</v>
      </c>
      <c r="W159" s="39">
        <f t="shared" si="39"/>
        <v>1.3381428571428573</v>
      </c>
      <c r="X159" s="39">
        <f t="shared" si="40"/>
        <v>0</v>
      </c>
      <c r="Y159" s="39">
        <f t="shared" si="41"/>
        <v>0</v>
      </c>
      <c r="Z159" s="39">
        <f t="shared" si="42"/>
        <v>0</v>
      </c>
      <c r="AA159" s="39">
        <f t="shared" si="43"/>
        <v>0</v>
      </c>
      <c r="AB159" s="39">
        <f t="shared" si="44"/>
        <v>0</v>
      </c>
      <c r="AC159" s="39">
        <f t="shared" si="45"/>
        <v>0</v>
      </c>
      <c r="AD159" s="39">
        <f t="shared" si="46"/>
        <v>0</v>
      </c>
      <c r="AE159" s="39">
        <f t="shared" si="47"/>
        <v>0</v>
      </c>
      <c r="AF159" s="39">
        <f t="shared" si="48"/>
        <v>0</v>
      </c>
      <c r="AG159" s="39">
        <f t="shared" si="49"/>
        <v>0</v>
      </c>
      <c r="AH159" s="39">
        <f t="shared" si="50"/>
        <v>0</v>
      </c>
      <c r="AI159" s="39">
        <f t="shared" si="51"/>
        <v>0</v>
      </c>
      <c r="AJ159" s="39">
        <f t="shared" si="52"/>
        <v>0</v>
      </c>
      <c r="AK159" s="39">
        <f t="shared" si="53"/>
        <v>0</v>
      </c>
      <c r="AL159" s="39">
        <f t="shared" si="54"/>
        <v>0</v>
      </c>
      <c r="AM159" s="39">
        <f t="shared" si="55"/>
        <v>0</v>
      </c>
      <c r="AN159" s="39">
        <f t="shared" si="56"/>
        <v>0</v>
      </c>
    </row>
    <row r="160" spans="1:40" ht="15.75">
      <c r="A160" s="29">
        <v>1647</v>
      </c>
      <c r="B160" s="30">
        <v>0.797</v>
      </c>
      <c r="C160" s="30">
        <v>9.481</v>
      </c>
      <c r="O160" s="30">
        <v>3.794</v>
      </c>
      <c r="V160" s="39">
        <f t="shared" si="38"/>
        <v>1.4232142857142855</v>
      </c>
      <c r="W160" s="39">
        <f t="shared" si="39"/>
        <v>1.3544285714285713</v>
      </c>
      <c r="X160" s="39">
        <f t="shared" si="40"/>
        <v>0</v>
      </c>
      <c r="Y160" s="39">
        <f t="shared" si="41"/>
        <v>0</v>
      </c>
      <c r="Z160" s="39">
        <f t="shared" si="42"/>
        <v>0</v>
      </c>
      <c r="AA160" s="39">
        <f t="shared" si="43"/>
        <v>0</v>
      </c>
      <c r="AB160" s="39">
        <f t="shared" si="44"/>
        <v>0</v>
      </c>
      <c r="AC160" s="39">
        <f t="shared" si="45"/>
        <v>0</v>
      </c>
      <c r="AD160" s="39">
        <f t="shared" si="46"/>
        <v>0</v>
      </c>
      <c r="AE160" s="39">
        <f t="shared" si="47"/>
        <v>0</v>
      </c>
      <c r="AF160" s="39">
        <f t="shared" si="48"/>
        <v>0</v>
      </c>
      <c r="AG160" s="39">
        <f t="shared" si="49"/>
        <v>0</v>
      </c>
      <c r="AH160" s="39">
        <f t="shared" si="50"/>
        <v>0</v>
      </c>
      <c r="AI160" s="39">
        <f t="shared" si="51"/>
        <v>6.7749999999999995</v>
      </c>
      <c r="AJ160" s="39">
        <f t="shared" si="52"/>
        <v>0</v>
      </c>
      <c r="AK160" s="39">
        <f t="shared" si="53"/>
        <v>0</v>
      </c>
      <c r="AL160" s="39">
        <f t="shared" si="54"/>
        <v>0</v>
      </c>
      <c r="AM160" s="39">
        <f t="shared" si="55"/>
        <v>0</v>
      </c>
      <c r="AN160" s="39">
        <f t="shared" si="56"/>
        <v>0</v>
      </c>
    </row>
    <row r="161" spans="1:40" ht="15.75">
      <c r="A161" s="29">
        <v>1648</v>
      </c>
      <c r="B161" s="30">
        <v>0.64</v>
      </c>
      <c r="C161" s="30">
        <v>9.412</v>
      </c>
      <c r="O161" s="30"/>
      <c r="V161" s="39">
        <f t="shared" si="38"/>
        <v>1.1428571428571428</v>
      </c>
      <c r="W161" s="39">
        <f t="shared" si="39"/>
        <v>1.3445714285714288</v>
      </c>
      <c r="X161" s="39">
        <f t="shared" si="40"/>
        <v>0</v>
      </c>
      <c r="Y161" s="39">
        <f t="shared" si="41"/>
        <v>0</v>
      </c>
      <c r="Z161" s="39">
        <f t="shared" si="42"/>
        <v>0</v>
      </c>
      <c r="AA161" s="39">
        <f t="shared" si="43"/>
        <v>0</v>
      </c>
      <c r="AB161" s="39">
        <f t="shared" si="44"/>
        <v>0</v>
      </c>
      <c r="AC161" s="39">
        <f t="shared" si="45"/>
        <v>0</v>
      </c>
      <c r="AD161" s="39">
        <f t="shared" si="46"/>
        <v>0</v>
      </c>
      <c r="AE161" s="39">
        <f t="shared" si="47"/>
        <v>0</v>
      </c>
      <c r="AF161" s="39">
        <f t="shared" si="48"/>
        <v>0</v>
      </c>
      <c r="AG161" s="39">
        <f t="shared" si="49"/>
        <v>0</v>
      </c>
      <c r="AH161" s="39">
        <f t="shared" si="50"/>
        <v>0</v>
      </c>
      <c r="AI161" s="39">
        <f t="shared" si="51"/>
        <v>0</v>
      </c>
      <c r="AJ161" s="39">
        <f t="shared" si="52"/>
        <v>0</v>
      </c>
      <c r="AK161" s="39">
        <f t="shared" si="53"/>
        <v>0</v>
      </c>
      <c r="AL161" s="39">
        <f t="shared" si="54"/>
        <v>0</v>
      </c>
      <c r="AM161" s="39">
        <f t="shared" si="55"/>
        <v>0</v>
      </c>
      <c r="AN161" s="39">
        <f t="shared" si="56"/>
        <v>0</v>
      </c>
    </row>
    <row r="162" spans="1:40" ht="15.75">
      <c r="A162" s="29">
        <v>1649</v>
      </c>
      <c r="O162" s="30"/>
      <c r="V162" s="39">
        <f t="shared" si="38"/>
        <v>0</v>
      </c>
      <c r="W162" s="39">
        <f t="shared" si="39"/>
        <v>0</v>
      </c>
      <c r="X162" s="39">
        <f t="shared" si="40"/>
        <v>0</v>
      </c>
      <c r="Y162" s="39">
        <f t="shared" si="41"/>
        <v>0</v>
      </c>
      <c r="Z162" s="39">
        <f t="shared" si="42"/>
        <v>0</v>
      </c>
      <c r="AA162" s="39">
        <f t="shared" si="43"/>
        <v>0</v>
      </c>
      <c r="AB162" s="39">
        <f t="shared" si="44"/>
        <v>0</v>
      </c>
      <c r="AC162" s="39">
        <f t="shared" si="45"/>
        <v>0</v>
      </c>
      <c r="AD162" s="39">
        <f t="shared" si="46"/>
        <v>0</v>
      </c>
      <c r="AE162" s="39">
        <f t="shared" si="47"/>
        <v>0</v>
      </c>
      <c r="AF162" s="39">
        <f t="shared" si="48"/>
        <v>0</v>
      </c>
      <c r="AG162" s="39">
        <f t="shared" si="49"/>
        <v>0</v>
      </c>
      <c r="AH162" s="39">
        <f t="shared" si="50"/>
        <v>0</v>
      </c>
      <c r="AI162" s="39">
        <f t="shared" si="51"/>
        <v>0</v>
      </c>
      <c r="AJ162" s="39">
        <f t="shared" si="52"/>
        <v>0</v>
      </c>
      <c r="AK162" s="39">
        <f t="shared" si="53"/>
        <v>0</v>
      </c>
      <c r="AL162" s="39">
        <f t="shared" si="54"/>
        <v>0</v>
      </c>
      <c r="AM162" s="39">
        <f t="shared" si="55"/>
        <v>0</v>
      </c>
      <c r="AN162" s="39">
        <f t="shared" si="56"/>
        <v>0</v>
      </c>
    </row>
    <row r="163" spans="1:40" ht="15.75">
      <c r="A163" s="29">
        <v>1650</v>
      </c>
      <c r="B163" s="30">
        <v>0.408</v>
      </c>
      <c r="C163" s="30">
        <v>9.35</v>
      </c>
      <c r="M163" s="30">
        <v>1.462</v>
      </c>
      <c r="N163" s="30">
        <v>2.047</v>
      </c>
      <c r="O163" s="30"/>
      <c r="V163" s="39">
        <f t="shared" si="38"/>
        <v>0.7285714285714284</v>
      </c>
      <c r="W163" s="39">
        <f t="shared" si="39"/>
        <v>1.3357142857142856</v>
      </c>
      <c r="X163" s="39">
        <f t="shared" si="40"/>
        <v>0</v>
      </c>
      <c r="Y163" s="39">
        <f t="shared" si="41"/>
        <v>0</v>
      </c>
      <c r="Z163" s="39">
        <f t="shared" si="42"/>
        <v>0</v>
      </c>
      <c r="AA163" s="39">
        <f t="shared" si="43"/>
        <v>0</v>
      </c>
      <c r="AB163" s="39">
        <f t="shared" si="44"/>
        <v>0</v>
      </c>
      <c r="AC163" s="39">
        <f t="shared" si="45"/>
        <v>0</v>
      </c>
      <c r="AD163" s="39">
        <f t="shared" si="46"/>
        <v>0</v>
      </c>
      <c r="AE163" s="39">
        <f t="shared" si="47"/>
        <v>0</v>
      </c>
      <c r="AF163" s="39">
        <f t="shared" si="48"/>
        <v>0</v>
      </c>
      <c r="AG163" s="39">
        <f t="shared" si="49"/>
        <v>1.462</v>
      </c>
      <c r="AH163" s="39">
        <f t="shared" si="50"/>
        <v>2.047</v>
      </c>
      <c r="AI163" s="39">
        <f t="shared" si="51"/>
        <v>0</v>
      </c>
      <c r="AJ163" s="39">
        <f t="shared" si="52"/>
        <v>0</v>
      </c>
      <c r="AK163" s="39">
        <f t="shared" si="53"/>
        <v>0</v>
      </c>
      <c r="AL163" s="39">
        <f t="shared" si="54"/>
        <v>0</v>
      </c>
      <c r="AM163" s="39">
        <f t="shared" si="55"/>
        <v>0</v>
      </c>
      <c r="AN163" s="39">
        <f t="shared" si="56"/>
        <v>0</v>
      </c>
    </row>
    <row r="164" spans="1:40" ht="15.75">
      <c r="A164" s="29">
        <v>1651</v>
      </c>
      <c r="O164" s="30"/>
      <c r="V164" s="39">
        <f t="shared" si="38"/>
        <v>0</v>
      </c>
      <c r="W164" s="39">
        <f t="shared" si="39"/>
        <v>0</v>
      </c>
      <c r="X164" s="39">
        <f t="shared" si="40"/>
        <v>0</v>
      </c>
      <c r="Y164" s="39">
        <f t="shared" si="41"/>
        <v>0</v>
      </c>
      <c r="Z164" s="39">
        <f t="shared" si="42"/>
        <v>0</v>
      </c>
      <c r="AA164" s="39">
        <f t="shared" si="43"/>
        <v>0</v>
      </c>
      <c r="AB164" s="39">
        <f t="shared" si="44"/>
        <v>0</v>
      </c>
      <c r="AC164" s="39">
        <f t="shared" si="45"/>
        <v>0</v>
      </c>
      <c r="AD164" s="39">
        <f t="shared" si="46"/>
        <v>0</v>
      </c>
      <c r="AE164" s="39">
        <f t="shared" si="47"/>
        <v>0</v>
      </c>
      <c r="AF164" s="39">
        <f t="shared" si="48"/>
        <v>0</v>
      </c>
      <c r="AG164" s="39">
        <f t="shared" si="49"/>
        <v>0</v>
      </c>
      <c r="AH164" s="39">
        <f t="shared" si="50"/>
        <v>0</v>
      </c>
      <c r="AI164" s="39">
        <f t="shared" si="51"/>
        <v>0</v>
      </c>
      <c r="AJ164" s="39">
        <f t="shared" si="52"/>
        <v>0</v>
      </c>
      <c r="AK164" s="39">
        <f t="shared" si="53"/>
        <v>0</v>
      </c>
      <c r="AL164" s="39">
        <f t="shared" si="54"/>
        <v>0</v>
      </c>
      <c r="AM164" s="39">
        <f t="shared" si="55"/>
        <v>0</v>
      </c>
      <c r="AN164" s="39">
        <f t="shared" si="56"/>
        <v>0</v>
      </c>
    </row>
    <row r="165" spans="1:40" ht="15.75">
      <c r="A165" s="29">
        <v>1652</v>
      </c>
      <c r="B165" s="30">
        <v>0.811</v>
      </c>
      <c r="C165" s="30">
        <v>7.845</v>
      </c>
      <c r="M165" s="30">
        <v>1.705</v>
      </c>
      <c r="N165" s="30">
        <v>1.705</v>
      </c>
      <c r="O165" s="30"/>
      <c r="V165" s="39">
        <f t="shared" si="38"/>
        <v>1.4482142857142857</v>
      </c>
      <c r="W165" s="39">
        <f t="shared" si="39"/>
        <v>1.1207142857142858</v>
      </c>
      <c r="X165" s="39">
        <f t="shared" si="40"/>
        <v>0</v>
      </c>
      <c r="Y165" s="39">
        <f t="shared" si="41"/>
        <v>0</v>
      </c>
      <c r="Z165" s="39">
        <f t="shared" si="42"/>
        <v>0</v>
      </c>
      <c r="AA165" s="39">
        <f t="shared" si="43"/>
        <v>0</v>
      </c>
      <c r="AB165" s="39">
        <f t="shared" si="44"/>
        <v>0</v>
      </c>
      <c r="AC165" s="39">
        <f t="shared" si="45"/>
        <v>0</v>
      </c>
      <c r="AD165" s="39">
        <f t="shared" si="46"/>
        <v>0</v>
      </c>
      <c r="AE165" s="39">
        <f t="shared" si="47"/>
        <v>0</v>
      </c>
      <c r="AF165" s="39">
        <f t="shared" si="48"/>
        <v>0</v>
      </c>
      <c r="AG165" s="39">
        <f t="shared" si="49"/>
        <v>1.705</v>
      </c>
      <c r="AH165" s="39">
        <f t="shared" si="50"/>
        <v>1.705</v>
      </c>
      <c r="AI165" s="39">
        <f t="shared" si="51"/>
        <v>0</v>
      </c>
      <c r="AJ165" s="39">
        <f t="shared" si="52"/>
        <v>0</v>
      </c>
      <c r="AK165" s="39">
        <f t="shared" si="53"/>
        <v>0</v>
      </c>
      <c r="AL165" s="39">
        <f t="shared" si="54"/>
        <v>0</v>
      </c>
      <c r="AM165" s="39">
        <f t="shared" si="55"/>
        <v>0</v>
      </c>
      <c r="AN165" s="39">
        <f t="shared" si="56"/>
        <v>0</v>
      </c>
    </row>
    <row r="166" spans="1:40" ht="15.75">
      <c r="A166" s="29">
        <v>1653</v>
      </c>
      <c r="B166" s="30">
        <v>0.696</v>
      </c>
      <c r="C166" s="30">
        <v>8.025</v>
      </c>
      <c r="M166" s="30">
        <v>1.638</v>
      </c>
      <c r="O166" s="30"/>
      <c r="V166" s="39">
        <f t="shared" si="38"/>
        <v>1.2428571428571427</v>
      </c>
      <c r="W166" s="39">
        <f t="shared" si="39"/>
        <v>1.1464285714285716</v>
      </c>
      <c r="X166" s="39">
        <f t="shared" si="40"/>
        <v>0</v>
      </c>
      <c r="Y166" s="39">
        <f t="shared" si="41"/>
        <v>0</v>
      </c>
      <c r="Z166" s="39">
        <f t="shared" si="42"/>
        <v>0</v>
      </c>
      <c r="AA166" s="39">
        <f t="shared" si="43"/>
        <v>0</v>
      </c>
      <c r="AB166" s="39">
        <f t="shared" si="44"/>
        <v>0</v>
      </c>
      <c r="AC166" s="39">
        <f t="shared" si="45"/>
        <v>0</v>
      </c>
      <c r="AD166" s="39">
        <f t="shared" si="46"/>
        <v>0</v>
      </c>
      <c r="AE166" s="39">
        <f t="shared" si="47"/>
        <v>0</v>
      </c>
      <c r="AF166" s="39">
        <f t="shared" si="48"/>
        <v>0</v>
      </c>
      <c r="AG166" s="39">
        <f t="shared" si="49"/>
        <v>1.638</v>
      </c>
      <c r="AH166" s="39">
        <f t="shared" si="50"/>
        <v>0</v>
      </c>
      <c r="AI166" s="39">
        <f t="shared" si="51"/>
        <v>0</v>
      </c>
      <c r="AJ166" s="39">
        <f t="shared" si="52"/>
        <v>0</v>
      </c>
      <c r="AK166" s="39">
        <f t="shared" si="53"/>
        <v>0</v>
      </c>
      <c r="AL166" s="39">
        <f t="shared" si="54"/>
        <v>0</v>
      </c>
      <c r="AM166" s="39">
        <f t="shared" si="55"/>
        <v>0</v>
      </c>
      <c r="AN166" s="39">
        <f t="shared" si="56"/>
        <v>0</v>
      </c>
    </row>
    <row r="167" spans="1:40" ht="15.75">
      <c r="A167" s="29">
        <v>1654</v>
      </c>
      <c r="B167" s="30">
        <v>0.68</v>
      </c>
      <c r="C167" s="30">
        <v>8.087</v>
      </c>
      <c r="M167" s="30">
        <v>2.407</v>
      </c>
      <c r="O167" s="30">
        <v>3.737</v>
      </c>
      <c r="V167" s="39">
        <f t="shared" si="38"/>
        <v>1.2142857142857142</v>
      </c>
      <c r="W167" s="39">
        <f t="shared" si="39"/>
        <v>1.1552857142857142</v>
      </c>
      <c r="X167" s="39">
        <f t="shared" si="40"/>
        <v>0</v>
      </c>
      <c r="Y167" s="39">
        <f t="shared" si="41"/>
        <v>0</v>
      </c>
      <c r="Z167" s="39">
        <f t="shared" si="42"/>
        <v>0</v>
      </c>
      <c r="AA167" s="39">
        <f t="shared" si="43"/>
        <v>0</v>
      </c>
      <c r="AB167" s="39">
        <f t="shared" si="44"/>
        <v>0</v>
      </c>
      <c r="AC167" s="39">
        <f t="shared" si="45"/>
        <v>0</v>
      </c>
      <c r="AD167" s="39">
        <f t="shared" si="46"/>
        <v>0</v>
      </c>
      <c r="AE167" s="39">
        <f t="shared" si="47"/>
        <v>0</v>
      </c>
      <c r="AF167" s="39">
        <f t="shared" si="48"/>
        <v>0</v>
      </c>
      <c r="AG167" s="39">
        <f t="shared" si="49"/>
        <v>2.407</v>
      </c>
      <c r="AH167" s="39">
        <f t="shared" si="50"/>
        <v>0</v>
      </c>
      <c r="AI167" s="39">
        <f t="shared" si="51"/>
        <v>6.673214285714285</v>
      </c>
      <c r="AJ167" s="39">
        <f t="shared" si="52"/>
        <v>0</v>
      </c>
      <c r="AK167" s="39">
        <f t="shared" si="53"/>
        <v>0</v>
      </c>
      <c r="AL167" s="39">
        <f t="shared" si="54"/>
        <v>0</v>
      </c>
      <c r="AM167" s="39">
        <f t="shared" si="55"/>
        <v>0</v>
      </c>
      <c r="AN167" s="39">
        <f t="shared" si="56"/>
        <v>0</v>
      </c>
    </row>
    <row r="168" spans="1:40" ht="15.75">
      <c r="A168" s="29">
        <v>1655</v>
      </c>
      <c r="O168" s="30">
        <v>3.413</v>
      </c>
      <c r="V168" s="39">
        <f t="shared" si="38"/>
        <v>0</v>
      </c>
      <c r="W168" s="39">
        <f t="shared" si="39"/>
        <v>0</v>
      </c>
      <c r="X168" s="39">
        <f t="shared" si="40"/>
        <v>0</v>
      </c>
      <c r="Y168" s="39">
        <f t="shared" si="41"/>
        <v>0</v>
      </c>
      <c r="Z168" s="39">
        <f t="shared" si="42"/>
        <v>0</v>
      </c>
      <c r="AA168" s="39">
        <f t="shared" si="43"/>
        <v>0</v>
      </c>
      <c r="AB168" s="39">
        <f t="shared" si="44"/>
        <v>0</v>
      </c>
      <c r="AC168" s="39">
        <f t="shared" si="45"/>
        <v>0</v>
      </c>
      <c r="AD168" s="39">
        <f t="shared" si="46"/>
        <v>0</v>
      </c>
      <c r="AE168" s="39">
        <f t="shared" si="47"/>
        <v>0</v>
      </c>
      <c r="AF168" s="39">
        <f t="shared" si="48"/>
        <v>0</v>
      </c>
      <c r="AG168" s="39">
        <f t="shared" si="49"/>
        <v>0</v>
      </c>
      <c r="AH168" s="39">
        <f t="shared" si="50"/>
        <v>0</v>
      </c>
      <c r="AI168" s="39">
        <f t="shared" si="51"/>
        <v>6.094642857142857</v>
      </c>
      <c r="AJ168" s="39">
        <f t="shared" si="52"/>
        <v>0</v>
      </c>
      <c r="AK168" s="39">
        <f t="shared" si="53"/>
        <v>0</v>
      </c>
      <c r="AL168" s="39">
        <f t="shared" si="54"/>
        <v>0</v>
      </c>
      <c r="AM168" s="39">
        <f t="shared" si="55"/>
        <v>0</v>
      </c>
      <c r="AN168" s="39">
        <f t="shared" si="56"/>
        <v>0</v>
      </c>
    </row>
    <row r="169" spans="1:40" ht="15.75">
      <c r="A169" s="29">
        <v>1656</v>
      </c>
      <c r="B169" s="30">
        <v>0.733</v>
      </c>
      <c r="C169" s="30">
        <v>7.888</v>
      </c>
      <c r="O169" s="30"/>
      <c r="V169" s="39">
        <f t="shared" si="38"/>
        <v>1.3089285714285712</v>
      </c>
      <c r="W169" s="39">
        <f t="shared" si="39"/>
        <v>1.1268571428571428</v>
      </c>
      <c r="X169" s="39">
        <f t="shared" si="40"/>
        <v>0</v>
      </c>
      <c r="Y169" s="39">
        <f t="shared" si="41"/>
        <v>0</v>
      </c>
      <c r="Z169" s="39">
        <f t="shared" si="42"/>
        <v>0</v>
      </c>
      <c r="AA169" s="39">
        <f t="shared" si="43"/>
        <v>0</v>
      </c>
      <c r="AB169" s="39">
        <f t="shared" si="44"/>
        <v>0</v>
      </c>
      <c r="AC169" s="39">
        <f t="shared" si="45"/>
        <v>0</v>
      </c>
      <c r="AD169" s="39">
        <f t="shared" si="46"/>
        <v>0</v>
      </c>
      <c r="AE169" s="39">
        <f t="shared" si="47"/>
        <v>0</v>
      </c>
      <c r="AF169" s="39">
        <f t="shared" si="48"/>
        <v>0</v>
      </c>
      <c r="AG169" s="39">
        <f t="shared" si="49"/>
        <v>0</v>
      </c>
      <c r="AH169" s="39">
        <f t="shared" si="50"/>
        <v>0</v>
      </c>
      <c r="AI169" s="39">
        <f t="shared" si="51"/>
        <v>0</v>
      </c>
      <c r="AJ169" s="39">
        <f t="shared" si="52"/>
        <v>0</v>
      </c>
      <c r="AK169" s="39">
        <f t="shared" si="53"/>
        <v>0</v>
      </c>
      <c r="AL169" s="39">
        <f t="shared" si="54"/>
        <v>0</v>
      </c>
      <c r="AM169" s="39">
        <f t="shared" si="55"/>
        <v>0</v>
      </c>
      <c r="AN169" s="39">
        <f t="shared" si="56"/>
        <v>0</v>
      </c>
    </row>
    <row r="170" spans="1:40" ht="15.75">
      <c r="A170" s="29">
        <v>1657</v>
      </c>
      <c r="B170" s="30">
        <v>0.685</v>
      </c>
      <c r="C170" s="30">
        <v>9.282</v>
      </c>
      <c r="O170" s="30"/>
      <c r="Q170" s="30">
        <v>41.4</v>
      </c>
      <c r="V170" s="39">
        <f t="shared" si="38"/>
        <v>1.2232142857142856</v>
      </c>
      <c r="W170" s="39">
        <f t="shared" si="39"/>
        <v>1.326</v>
      </c>
      <c r="X170" s="39">
        <f t="shared" si="40"/>
        <v>0</v>
      </c>
      <c r="Y170" s="39">
        <f t="shared" si="41"/>
        <v>0</v>
      </c>
      <c r="Z170" s="39">
        <f t="shared" si="42"/>
        <v>0</v>
      </c>
      <c r="AA170" s="39">
        <f t="shared" si="43"/>
        <v>0</v>
      </c>
      <c r="AB170" s="39">
        <f t="shared" si="44"/>
        <v>0</v>
      </c>
      <c r="AC170" s="39">
        <f t="shared" si="45"/>
        <v>0</v>
      </c>
      <c r="AD170" s="39">
        <f t="shared" si="46"/>
        <v>0</v>
      </c>
      <c r="AE170" s="39">
        <f t="shared" si="47"/>
        <v>0</v>
      </c>
      <c r="AF170" s="39">
        <f t="shared" si="48"/>
        <v>0</v>
      </c>
      <c r="AG170" s="39">
        <f t="shared" si="49"/>
        <v>0</v>
      </c>
      <c r="AH170" s="39">
        <f t="shared" si="50"/>
        <v>0</v>
      </c>
      <c r="AI170" s="39">
        <f t="shared" si="51"/>
        <v>0</v>
      </c>
      <c r="AJ170" s="39">
        <f t="shared" si="52"/>
        <v>0</v>
      </c>
      <c r="AK170" s="39">
        <f t="shared" si="53"/>
        <v>41.4</v>
      </c>
      <c r="AL170" s="39">
        <f t="shared" si="54"/>
        <v>0</v>
      </c>
      <c r="AM170" s="39">
        <f t="shared" si="55"/>
        <v>0</v>
      </c>
      <c r="AN170" s="39">
        <f t="shared" si="56"/>
        <v>0</v>
      </c>
    </row>
    <row r="171" spans="1:40" ht="15.75">
      <c r="A171" s="29">
        <v>1658</v>
      </c>
      <c r="B171" s="30">
        <v>0.807</v>
      </c>
      <c r="C171" s="30">
        <v>9.998</v>
      </c>
      <c r="M171" s="30">
        <v>2.542</v>
      </c>
      <c r="O171" s="30">
        <v>3.45</v>
      </c>
      <c r="V171" s="39">
        <f t="shared" si="38"/>
        <v>1.4410714285714286</v>
      </c>
      <c r="W171" s="39">
        <f t="shared" si="39"/>
        <v>1.4282857142857142</v>
      </c>
      <c r="X171" s="39">
        <f t="shared" si="40"/>
        <v>0</v>
      </c>
      <c r="Y171" s="39">
        <f t="shared" si="41"/>
        <v>0</v>
      </c>
      <c r="Z171" s="39">
        <f t="shared" si="42"/>
        <v>0</v>
      </c>
      <c r="AA171" s="39">
        <f t="shared" si="43"/>
        <v>0</v>
      </c>
      <c r="AB171" s="39">
        <f t="shared" si="44"/>
        <v>0</v>
      </c>
      <c r="AC171" s="39">
        <f t="shared" si="45"/>
        <v>0</v>
      </c>
      <c r="AD171" s="39">
        <f t="shared" si="46"/>
        <v>0</v>
      </c>
      <c r="AE171" s="39">
        <f t="shared" si="47"/>
        <v>0</v>
      </c>
      <c r="AF171" s="39">
        <f t="shared" si="48"/>
        <v>0</v>
      </c>
      <c r="AG171" s="39">
        <f t="shared" si="49"/>
        <v>2.542</v>
      </c>
      <c r="AH171" s="39">
        <f t="shared" si="50"/>
        <v>0</v>
      </c>
      <c r="AI171" s="39">
        <f t="shared" si="51"/>
        <v>6.160714285714286</v>
      </c>
      <c r="AJ171" s="39">
        <f t="shared" si="52"/>
        <v>0</v>
      </c>
      <c r="AK171" s="39">
        <f t="shared" si="53"/>
        <v>0</v>
      </c>
      <c r="AL171" s="39">
        <f t="shared" si="54"/>
        <v>0</v>
      </c>
      <c r="AM171" s="39">
        <f t="shared" si="55"/>
        <v>0</v>
      </c>
      <c r="AN171" s="39">
        <f t="shared" si="56"/>
        <v>0</v>
      </c>
    </row>
    <row r="172" spans="1:40" ht="15.75">
      <c r="A172" s="29">
        <v>1659</v>
      </c>
      <c r="B172" s="30">
        <v>0.769</v>
      </c>
      <c r="C172" s="30">
        <v>10.195</v>
      </c>
      <c r="M172" s="30">
        <v>2.033</v>
      </c>
      <c r="O172" s="30"/>
      <c r="Q172" s="30">
        <v>50.842</v>
      </c>
      <c r="V172" s="39">
        <f t="shared" si="38"/>
        <v>1.3732142857142857</v>
      </c>
      <c r="W172" s="39">
        <f t="shared" si="39"/>
        <v>1.4564285714285714</v>
      </c>
      <c r="X172" s="39">
        <f t="shared" si="40"/>
        <v>0</v>
      </c>
      <c r="Y172" s="39">
        <f t="shared" si="41"/>
        <v>0</v>
      </c>
      <c r="Z172" s="39">
        <f t="shared" si="42"/>
        <v>0</v>
      </c>
      <c r="AA172" s="39">
        <f t="shared" si="43"/>
        <v>0</v>
      </c>
      <c r="AB172" s="39">
        <f t="shared" si="44"/>
        <v>0</v>
      </c>
      <c r="AC172" s="39">
        <f t="shared" si="45"/>
        <v>0</v>
      </c>
      <c r="AD172" s="39">
        <f t="shared" si="46"/>
        <v>0</v>
      </c>
      <c r="AE172" s="39">
        <f t="shared" si="47"/>
        <v>0</v>
      </c>
      <c r="AF172" s="39">
        <f t="shared" si="48"/>
        <v>0</v>
      </c>
      <c r="AG172" s="39">
        <f t="shared" si="49"/>
        <v>2.033</v>
      </c>
      <c r="AH172" s="39">
        <f t="shared" si="50"/>
        <v>0</v>
      </c>
      <c r="AI172" s="39">
        <f t="shared" si="51"/>
        <v>0</v>
      </c>
      <c r="AJ172" s="39">
        <f t="shared" si="52"/>
        <v>0</v>
      </c>
      <c r="AK172" s="39">
        <f t="shared" si="53"/>
        <v>50.842</v>
      </c>
      <c r="AL172" s="39">
        <f t="shared" si="54"/>
        <v>0</v>
      </c>
      <c r="AM172" s="39">
        <f t="shared" si="55"/>
        <v>0</v>
      </c>
      <c r="AN172" s="39">
        <f t="shared" si="56"/>
        <v>0</v>
      </c>
    </row>
    <row r="173" spans="1:40" ht="15.75">
      <c r="A173" s="29">
        <v>1660</v>
      </c>
      <c r="B173" s="30">
        <v>0.909</v>
      </c>
      <c r="C173" s="30">
        <v>10.215</v>
      </c>
      <c r="O173" s="30">
        <v>3.39</v>
      </c>
      <c r="Q173" s="30">
        <v>50.842</v>
      </c>
      <c r="V173" s="39">
        <f t="shared" si="38"/>
        <v>1.6232142857142857</v>
      </c>
      <c r="W173" s="39">
        <f t="shared" si="39"/>
        <v>1.4592857142857143</v>
      </c>
      <c r="X173" s="39">
        <f t="shared" si="40"/>
        <v>0</v>
      </c>
      <c r="Y173" s="39">
        <f t="shared" si="41"/>
        <v>0</v>
      </c>
      <c r="Z173" s="39">
        <f t="shared" si="42"/>
        <v>0</v>
      </c>
      <c r="AA173" s="39">
        <f t="shared" si="43"/>
        <v>0</v>
      </c>
      <c r="AB173" s="39">
        <f t="shared" si="44"/>
        <v>0</v>
      </c>
      <c r="AC173" s="39">
        <f t="shared" si="45"/>
        <v>0</v>
      </c>
      <c r="AD173" s="39">
        <f t="shared" si="46"/>
        <v>0</v>
      </c>
      <c r="AE173" s="39">
        <f t="shared" si="47"/>
        <v>0</v>
      </c>
      <c r="AF173" s="39">
        <f t="shared" si="48"/>
        <v>0</v>
      </c>
      <c r="AG173" s="39">
        <f t="shared" si="49"/>
        <v>0</v>
      </c>
      <c r="AH173" s="39">
        <f t="shared" si="50"/>
        <v>0</v>
      </c>
      <c r="AI173" s="39">
        <f t="shared" si="51"/>
        <v>6.053571428571428</v>
      </c>
      <c r="AJ173" s="39">
        <f t="shared" si="52"/>
        <v>0</v>
      </c>
      <c r="AK173" s="39">
        <f t="shared" si="53"/>
        <v>50.842</v>
      </c>
      <c r="AL173" s="39">
        <f t="shared" si="54"/>
        <v>0</v>
      </c>
      <c r="AM173" s="39">
        <f t="shared" si="55"/>
        <v>0</v>
      </c>
      <c r="AN173" s="39">
        <f t="shared" si="56"/>
        <v>0</v>
      </c>
    </row>
    <row r="174" spans="1:40" ht="15.75">
      <c r="A174" s="29">
        <v>1661</v>
      </c>
      <c r="B174" s="30">
        <v>0.938</v>
      </c>
      <c r="C174" s="30">
        <v>10.183</v>
      </c>
      <c r="F174" s="30">
        <v>2.806</v>
      </c>
      <c r="O174" s="30">
        <v>3.39</v>
      </c>
      <c r="Q174" s="30">
        <v>49.148</v>
      </c>
      <c r="V174" s="39">
        <f t="shared" si="38"/>
        <v>1.6749999999999998</v>
      </c>
      <c r="W174" s="39">
        <f t="shared" si="39"/>
        <v>1.4547142857142856</v>
      </c>
      <c r="X174" s="39">
        <f t="shared" si="40"/>
        <v>0</v>
      </c>
      <c r="Y174" s="39">
        <f t="shared" si="41"/>
        <v>0</v>
      </c>
      <c r="Z174" s="39">
        <f t="shared" si="42"/>
        <v>1.1643153526970953</v>
      </c>
      <c r="AA174" s="39">
        <f t="shared" si="43"/>
        <v>0</v>
      </c>
      <c r="AB174" s="39">
        <f t="shared" si="44"/>
        <v>0</v>
      </c>
      <c r="AC174" s="39">
        <f t="shared" si="45"/>
        <v>0</v>
      </c>
      <c r="AD174" s="39">
        <f t="shared" si="46"/>
        <v>0</v>
      </c>
      <c r="AE174" s="39">
        <f t="shared" si="47"/>
        <v>0</v>
      </c>
      <c r="AF174" s="39">
        <f t="shared" si="48"/>
        <v>0</v>
      </c>
      <c r="AG174" s="39">
        <f t="shared" si="49"/>
        <v>0</v>
      </c>
      <c r="AH174" s="39">
        <f t="shared" si="50"/>
        <v>0</v>
      </c>
      <c r="AI174" s="39">
        <f t="shared" si="51"/>
        <v>6.053571428571428</v>
      </c>
      <c r="AJ174" s="39">
        <f t="shared" si="52"/>
        <v>0</v>
      </c>
      <c r="AK174" s="39">
        <f t="shared" si="53"/>
        <v>49.148</v>
      </c>
      <c r="AL174" s="39">
        <f t="shared" si="54"/>
        <v>0</v>
      </c>
      <c r="AM174" s="39">
        <f t="shared" si="55"/>
        <v>0</v>
      </c>
      <c r="AN174" s="39">
        <f t="shared" si="56"/>
        <v>0</v>
      </c>
    </row>
    <row r="175" spans="1:40" ht="15.75">
      <c r="A175" s="29">
        <v>1662</v>
      </c>
      <c r="O175" s="30"/>
      <c r="Q175" s="30">
        <v>51.973</v>
      </c>
      <c r="V175" s="39">
        <f t="shared" si="38"/>
        <v>0</v>
      </c>
      <c r="W175" s="39">
        <f t="shared" si="39"/>
        <v>0</v>
      </c>
      <c r="X175" s="39">
        <f t="shared" si="40"/>
        <v>0</v>
      </c>
      <c r="Y175" s="39">
        <f t="shared" si="41"/>
        <v>0</v>
      </c>
      <c r="Z175" s="39">
        <f t="shared" si="42"/>
        <v>0</v>
      </c>
      <c r="AA175" s="39">
        <f t="shared" si="43"/>
        <v>0</v>
      </c>
      <c r="AB175" s="39">
        <f t="shared" si="44"/>
        <v>0</v>
      </c>
      <c r="AC175" s="39">
        <f t="shared" si="45"/>
        <v>0</v>
      </c>
      <c r="AD175" s="39">
        <f t="shared" si="46"/>
        <v>0</v>
      </c>
      <c r="AE175" s="39">
        <f t="shared" si="47"/>
        <v>0</v>
      </c>
      <c r="AF175" s="39">
        <f t="shared" si="48"/>
        <v>0</v>
      </c>
      <c r="AG175" s="39">
        <f t="shared" si="49"/>
        <v>0</v>
      </c>
      <c r="AH175" s="39">
        <f t="shared" si="50"/>
        <v>0</v>
      </c>
      <c r="AI175" s="39">
        <f t="shared" si="51"/>
        <v>0</v>
      </c>
      <c r="AJ175" s="39">
        <f t="shared" si="52"/>
        <v>0</v>
      </c>
      <c r="AK175" s="39">
        <f t="shared" si="53"/>
        <v>51.973</v>
      </c>
      <c r="AL175" s="39">
        <f t="shared" si="54"/>
        <v>0</v>
      </c>
      <c r="AM175" s="39">
        <f t="shared" si="55"/>
        <v>0</v>
      </c>
      <c r="AN175" s="39">
        <f t="shared" si="56"/>
        <v>0</v>
      </c>
    </row>
    <row r="176" spans="1:40" ht="15.75">
      <c r="A176" s="29">
        <v>1663</v>
      </c>
      <c r="B176" s="30">
        <v>1.057</v>
      </c>
      <c r="C176" s="30">
        <v>10.243</v>
      </c>
      <c r="O176" s="30"/>
      <c r="V176" s="39">
        <f t="shared" si="38"/>
        <v>1.8874999999999997</v>
      </c>
      <c r="W176" s="39">
        <f t="shared" si="39"/>
        <v>1.4632857142857143</v>
      </c>
      <c r="X176" s="39">
        <f t="shared" si="40"/>
        <v>0</v>
      </c>
      <c r="Y176" s="39">
        <f t="shared" si="41"/>
        <v>0</v>
      </c>
      <c r="Z176" s="39">
        <f t="shared" si="42"/>
        <v>0</v>
      </c>
      <c r="AA176" s="39">
        <f t="shared" si="43"/>
        <v>0</v>
      </c>
      <c r="AB176" s="39">
        <f t="shared" si="44"/>
        <v>0</v>
      </c>
      <c r="AC176" s="39">
        <f t="shared" si="45"/>
        <v>0</v>
      </c>
      <c r="AD176" s="39">
        <f t="shared" si="46"/>
        <v>0</v>
      </c>
      <c r="AE176" s="39">
        <f t="shared" si="47"/>
        <v>0</v>
      </c>
      <c r="AF176" s="39">
        <f t="shared" si="48"/>
        <v>0</v>
      </c>
      <c r="AG176" s="39">
        <f t="shared" si="49"/>
        <v>0</v>
      </c>
      <c r="AH176" s="39">
        <f t="shared" si="50"/>
        <v>0</v>
      </c>
      <c r="AI176" s="39">
        <f t="shared" si="51"/>
        <v>0</v>
      </c>
      <c r="AJ176" s="39">
        <f t="shared" si="52"/>
        <v>0</v>
      </c>
      <c r="AK176" s="39">
        <f t="shared" si="53"/>
        <v>0</v>
      </c>
      <c r="AL176" s="39">
        <f t="shared" si="54"/>
        <v>0</v>
      </c>
      <c r="AM176" s="39">
        <f t="shared" si="55"/>
        <v>0</v>
      </c>
      <c r="AN176" s="39">
        <f t="shared" si="56"/>
        <v>0</v>
      </c>
    </row>
    <row r="177" spans="1:40" ht="15.75">
      <c r="A177" s="29">
        <v>1664</v>
      </c>
      <c r="B177" s="30">
        <v>0.932</v>
      </c>
      <c r="C177" s="30">
        <v>9.78</v>
      </c>
      <c r="O177" s="30"/>
      <c r="Q177" s="30">
        <v>48.239</v>
      </c>
      <c r="V177" s="39">
        <f t="shared" si="38"/>
        <v>1.6642857142857141</v>
      </c>
      <c r="W177" s="39">
        <f t="shared" si="39"/>
        <v>1.397142857142857</v>
      </c>
      <c r="X177" s="39">
        <f t="shared" si="40"/>
        <v>0</v>
      </c>
      <c r="Y177" s="39">
        <f t="shared" si="41"/>
        <v>0</v>
      </c>
      <c r="Z177" s="39">
        <f t="shared" si="42"/>
        <v>0</v>
      </c>
      <c r="AA177" s="39">
        <f t="shared" si="43"/>
        <v>0</v>
      </c>
      <c r="AB177" s="39">
        <f t="shared" si="44"/>
        <v>0</v>
      </c>
      <c r="AC177" s="39">
        <f t="shared" si="45"/>
        <v>0</v>
      </c>
      <c r="AD177" s="39">
        <f t="shared" si="46"/>
        <v>0</v>
      </c>
      <c r="AE177" s="39">
        <f t="shared" si="47"/>
        <v>0</v>
      </c>
      <c r="AF177" s="39">
        <f t="shared" si="48"/>
        <v>0</v>
      </c>
      <c r="AG177" s="39">
        <f t="shared" si="49"/>
        <v>0</v>
      </c>
      <c r="AH177" s="39">
        <f t="shared" si="50"/>
        <v>0</v>
      </c>
      <c r="AI177" s="39">
        <f t="shared" si="51"/>
        <v>0</v>
      </c>
      <c r="AJ177" s="39">
        <f t="shared" si="52"/>
        <v>0</v>
      </c>
      <c r="AK177" s="39">
        <f t="shared" si="53"/>
        <v>48.239</v>
      </c>
      <c r="AL177" s="39">
        <f t="shared" si="54"/>
        <v>0</v>
      </c>
      <c r="AM177" s="39">
        <f t="shared" si="55"/>
        <v>0</v>
      </c>
      <c r="AN177" s="39">
        <f t="shared" si="56"/>
        <v>0</v>
      </c>
    </row>
    <row r="178" spans="1:40" ht="15.75">
      <c r="A178" s="29">
        <v>1665</v>
      </c>
      <c r="B178" s="30">
        <v>0.812</v>
      </c>
      <c r="C178" s="30">
        <v>9.585</v>
      </c>
      <c r="M178" s="30">
        <v>2.955</v>
      </c>
      <c r="O178" s="30"/>
      <c r="Q178" s="30">
        <v>44.327</v>
      </c>
      <c r="V178" s="39">
        <f t="shared" si="38"/>
        <v>1.45</v>
      </c>
      <c r="W178" s="39">
        <f t="shared" si="39"/>
        <v>1.3692857142857144</v>
      </c>
      <c r="X178" s="39">
        <f t="shared" si="40"/>
        <v>0</v>
      </c>
      <c r="Y178" s="39">
        <f t="shared" si="41"/>
        <v>0</v>
      </c>
      <c r="Z178" s="39">
        <f t="shared" si="42"/>
        <v>0</v>
      </c>
      <c r="AA178" s="39">
        <f t="shared" si="43"/>
        <v>0</v>
      </c>
      <c r="AB178" s="39">
        <f t="shared" si="44"/>
        <v>0</v>
      </c>
      <c r="AC178" s="39">
        <f t="shared" si="45"/>
        <v>0</v>
      </c>
      <c r="AD178" s="39">
        <f t="shared" si="46"/>
        <v>0</v>
      </c>
      <c r="AE178" s="39">
        <f t="shared" si="47"/>
        <v>0</v>
      </c>
      <c r="AF178" s="39">
        <f t="shared" si="48"/>
        <v>0</v>
      </c>
      <c r="AG178" s="39">
        <f t="shared" si="49"/>
        <v>2.955</v>
      </c>
      <c r="AH178" s="39">
        <f t="shared" si="50"/>
        <v>0</v>
      </c>
      <c r="AI178" s="39">
        <f t="shared" si="51"/>
        <v>0</v>
      </c>
      <c r="AJ178" s="39">
        <f t="shared" si="52"/>
        <v>0</v>
      </c>
      <c r="AK178" s="39">
        <f t="shared" si="53"/>
        <v>44.327</v>
      </c>
      <c r="AL178" s="39">
        <f t="shared" si="54"/>
        <v>0</v>
      </c>
      <c r="AM178" s="39">
        <f t="shared" si="55"/>
        <v>0</v>
      </c>
      <c r="AN178" s="39">
        <f t="shared" si="56"/>
        <v>0</v>
      </c>
    </row>
    <row r="179" spans="1:40" ht="15.75">
      <c r="A179" s="29">
        <v>1666</v>
      </c>
      <c r="B179" s="30">
        <v>0.714</v>
      </c>
      <c r="C179" s="30">
        <v>9.265</v>
      </c>
      <c r="O179" s="30"/>
      <c r="Q179" s="30">
        <v>44.327</v>
      </c>
      <c r="V179" s="39">
        <f t="shared" si="38"/>
        <v>1.275</v>
      </c>
      <c r="W179" s="39">
        <f t="shared" si="39"/>
        <v>1.3235714285714286</v>
      </c>
      <c r="X179" s="39">
        <f t="shared" si="40"/>
        <v>0</v>
      </c>
      <c r="Y179" s="39">
        <f t="shared" si="41"/>
        <v>0</v>
      </c>
      <c r="Z179" s="39">
        <f t="shared" si="42"/>
        <v>0</v>
      </c>
      <c r="AA179" s="39">
        <f t="shared" si="43"/>
        <v>0</v>
      </c>
      <c r="AB179" s="39">
        <f t="shared" si="44"/>
        <v>0</v>
      </c>
      <c r="AC179" s="39">
        <f t="shared" si="45"/>
        <v>0</v>
      </c>
      <c r="AD179" s="39">
        <f t="shared" si="46"/>
        <v>0</v>
      </c>
      <c r="AE179" s="39">
        <f t="shared" si="47"/>
        <v>0</v>
      </c>
      <c r="AF179" s="39">
        <f t="shared" si="48"/>
        <v>0</v>
      </c>
      <c r="AG179" s="39">
        <f t="shared" si="49"/>
        <v>0</v>
      </c>
      <c r="AH179" s="39">
        <f t="shared" si="50"/>
        <v>0</v>
      </c>
      <c r="AI179" s="39">
        <f t="shared" si="51"/>
        <v>0</v>
      </c>
      <c r="AJ179" s="39">
        <f t="shared" si="52"/>
        <v>0</v>
      </c>
      <c r="AK179" s="39">
        <f t="shared" si="53"/>
        <v>44.327</v>
      </c>
      <c r="AL179" s="39">
        <f t="shared" si="54"/>
        <v>0</v>
      </c>
      <c r="AM179" s="39">
        <f t="shared" si="55"/>
        <v>0</v>
      </c>
      <c r="AN179" s="39">
        <f t="shared" si="56"/>
        <v>0</v>
      </c>
    </row>
    <row r="180" spans="1:40" ht="15.75">
      <c r="A180" s="29">
        <v>1667</v>
      </c>
      <c r="B180" s="30">
        <v>0.693</v>
      </c>
      <c r="O180" s="30">
        <v>3.233</v>
      </c>
      <c r="Q180" s="30">
        <v>43.645</v>
      </c>
      <c r="V180" s="39">
        <f t="shared" si="38"/>
        <v>1.2374999999999998</v>
      </c>
      <c r="W180" s="39">
        <f t="shared" si="39"/>
        <v>0</v>
      </c>
      <c r="X180" s="39">
        <f t="shared" si="40"/>
        <v>0</v>
      </c>
      <c r="Y180" s="39">
        <f t="shared" si="41"/>
        <v>0</v>
      </c>
      <c r="Z180" s="39">
        <f t="shared" si="42"/>
        <v>0</v>
      </c>
      <c r="AA180" s="39">
        <f t="shared" si="43"/>
        <v>0</v>
      </c>
      <c r="AB180" s="39">
        <f t="shared" si="44"/>
        <v>0</v>
      </c>
      <c r="AC180" s="39">
        <f t="shared" si="45"/>
        <v>0</v>
      </c>
      <c r="AD180" s="39">
        <f t="shared" si="46"/>
        <v>0</v>
      </c>
      <c r="AE180" s="39">
        <f t="shared" si="47"/>
        <v>0</v>
      </c>
      <c r="AF180" s="39">
        <f t="shared" si="48"/>
        <v>0</v>
      </c>
      <c r="AG180" s="39">
        <f t="shared" si="49"/>
        <v>0</v>
      </c>
      <c r="AH180" s="39">
        <f t="shared" si="50"/>
        <v>0</v>
      </c>
      <c r="AI180" s="39">
        <f t="shared" si="51"/>
        <v>5.773214285714285</v>
      </c>
      <c r="AJ180" s="39">
        <f t="shared" si="52"/>
        <v>0</v>
      </c>
      <c r="AK180" s="39">
        <f t="shared" si="53"/>
        <v>43.645</v>
      </c>
      <c r="AL180" s="39">
        <f t="shared" si="54"/>
        <v>0</v>
      </c>
      <c r="AM180" s="39">
        <f t="shared" si="55"/>
        <v>0</v>
      </c>
      <c r="AN180" s="39">
        <f t="shared" si="56"/>
        <v>0</v>
      </c>
    </row>
    <row r="181" spans="1:40" ht="15.75">
      <c r="A181" s="29">
        <v>1668</v>
      </c>
      <c r="B181" s="30">
        <v>0.667</v>
      </c>
      <c r="C181" s="30">
        <v>9.699</v>
      </c>
      <c r="O181" s="30">
        <v>3.233</v>
      </c>
      <c r="Q181" s="30">
        <v>43.645</v>
      </c>
      <c r="V181" s="39">
        <f t="shared" si="38"/>
        <v>1.1910714285714286</v>
      </c>
      <c r="W181" s="39">
        <f t="shared" si="39"/>
        <v>1.3855714285714285</v>
      </c>
      <c r="X181" s="39">
        <f t="shared" si="40"/>
        <v>0</v>
      </c>
      <c r="Y181" s="39">
        <f t="shared" si="41"/>
        <v>0</v>
      </c>
      <c r="Z181" s="39">
        <f t="shared" si="42"/>
        <v>0</v>
      </c>
      <c r="AA181" s="39">
        <f t="shared" si="43"/>
        <v>0</v>
      </c>
      <c r="AB181" s="39">
        <f t="shared" si="44"/>
        <v>0</v>
      </c>
      <c r="AC181" s="39">
        <f t="shared" si="45"/>
        <v>0</v>
      </c>
      <c r="AD181" s="39">
        <f t="shared" si="46"/>
        <v>0</v>
      </c>
      <c r="AE181" s="39">
        <f t="shared" si="47"/>
        <v>0</v>
      </c>
      <c r="AF181" s="39">
        <f t="shared" si="48"/>
        <v>0</v>
      </c>
      <c r="AG181" s="39">
        <f t="shared" si="49"/>
        <v>0</v>
      </c>
      <c r="AH181" s="39">
        <f t="shared" si="50"/>
        <v>0</v>
      </c>
      <c r="AI181" s="39">
        <f t="shared" si="51"/>
        <v>5.773214285714285</v>
      </c>
      <c r="AJ181" s="39">
        <f t="shared" si="52"/>
        <v>0</v>
      </c>
      <c r="AK181" s="39">
        <f t="shared" si="53"/>
        <v>43.645</v>
      </c>
      <c r="AL181" s="39">
        <f t="shared" si="54"/>
        <v>0</v>
      </c>
      <c r="AM181" s="39">
        <f t="shared" si="55"/>
        <v>0</v>
      </c>
      <c r="AN181" s="39">
        <f t="shared" si="56"/>
        <v>0</v>
      </c>
    </row>
    <row r="182" spans="1:40" ht="15.75">
      <c r="A182" s="29">
        <v>1669</v>
      </c>
      <c r="B182" s="30">
        <v>0.685</v>
      </c>
      <c r="C182" s="30">
        <v>9.699</v>
      </c>
      <c r="O182" s="30">
        <v>4.164</v>
      </c>
      <c r="S182" s="30">
        <v>46.619</v>
      </c>
      <c r="V182" s="39">
        <f t="shared" si="38"/>
        <v>1.2232142857142856</v>
      </c>
      <c r="W182" s="39">
        <f t="shared" si="39"/>
        <v>1.3855714285714285</v>
      </c>
      <c r="X182" s="39">
        <f t="shared" si="40"/>
        <v>0</v>
      </c>
      <c r="Y182" s="39">
        <f t="shared" si="41"/>
        <v>0</v>
      </c>
      <c r="Z182" s="39">
        <f t="shared" si="42"/>
        <v>0</v>
      </c>
      <c r="AA182" s="39">
        <f t="shared" si="43"/>
        <v>0</v>
      </c>
      <c r="AB182" s="39">
        <f t="shared" si="44"/>
        <v>0</v>
      </c>
      <c r="AC182" s="39">
        <f t="shared" si="45"/>
        <v>0</v>
      </c>
      <c r="AD182" s="39">
        <f t="shared" si="46"/>
        <v>0</v>
      </c>
      <c r="AE182" s="39">
        <f t="shared" si="47"/>
        <v>0</v>
      </c>
      <c r="AF182" s="39">
        <f t="shared" si="48"/>
        <v>0</v>
      </c>
      <c r="AG182" s="39">
        <f t="shared" si="49"/>
        <v>0</v>
      </c>
      <c r="AH182" s="39">
        <f t="shared" si="50"/>
        <v>0</v>
      </c>
      <c r="AI182" s="39">
        <f t="shared" si="51"/>
        <v>7.435714285714284</v>
      </c>
      <c r="AJ182" s="39">
        <f t="shared" si="52"/>
        <v>0</v>
      </c>
      <c r="AK182" s="39">
        <f t="shared" si="53"/>
        <v>0</v>
      </c>
      <c r="AL182" s="39">
        <f t="shared" si="54"/>
        <v>0</v>
      </c>
      <c r="AM182" s="39">
        <f t="shared" si="55"/>
        <v>46.619</v>
      </c>
      <c r="AN182" s="39">
        <f t="shared" si="56"/>
        <v>0</v>
      </c>
    </row>
    <row r="183" spans="1:40" ht="15.75">
      <c r="A183" s="29">
        <v>1670</v>
      </c>
      <c r="B183" s="30">
        <v>0.693</v>
      </c>
      <c r="C183" s="30">
        <v>9.699</v>
      </c>
      <c r="O183" s="30">
        <v>1.782</v>
      </c>
      <c r="S183" s="30">
        <v>48.495</v>
      </c>
      <c r="V183" s="39">
        <f t="shared" si="38"/>
        <v>1.2374999999999998</v>
      </c>
      <c r="W183" s="39">
        <f t="shared" si="39"/>
        <v>1.3855714285714285</v>
      </c>
      <c r="X183" s="39">
        <f t="shared" si="40"/>
        <v>0</v>
      </c>
      <c r="Y183" s="39">
        <f t="shared" si="41"/>
        <v>0</v>
      </c>
      <c r="Z183" s="39">
        <f t="shared" si="42"/>
        <v>0</v>
      </c>
      <c r="AA183" s="39">
        <f t="shared" si="43"/>
        <v>0</v>
      </c>
      <c r="AB183" s="39">
        <f t="shared" si="44"/>
        <v>0</v>
      </c>
      <c r="AC183" s="39">
        <f t="shared" si="45"/>
        <v>0</v>
      </c>
      <c r="AD183" s="39">
        <f t="shared" si="46"/>
        <v>0</v>
      </c>
      <c r="AE183" s="39">
        <f t="shared" si="47"/>
        <v>0</v>
      </c>
      <c r="AF183" s="39">
        <f t="shared" si="48"/>
        <v>0</v>
      </c>
      <c r="AG183" s="39">
        <f t="shared" si="49"/>
        <v>0</v>
      </c>
      <c r="AH183" s="39">
        <f t="shared" si="50"/>
        <v>0</v>
      </c>
      <c r="AI183" s="39">
        <f t="shared" si="51"/>
        <v>3.182142857142857</v>
      </c>
      <c r="AJ183" s="39">
        <f t="shared" si="52"/>
        <v>0</v>
      </c>
      <c r="AK183" s="39">
        <f t="shared" si="53"/>
        <v>0</v>
      </c>
      <c r="AL183" s="39">
        <f t="shared" si="54"/>
        <v>0</v>
      </c>
      <c r="AM183" s="39">
        <f t="shared" si="55"/>
        <v>48.495</v>
      </c>
      <c r="AN183" s="39">
        <f t="shared" si="56"/>
        <v>0</v>
      </c>
    </row>
    <row r="184" spans="1:40" ht="15.75">
      <c r="A184" s="29">
        <v>1671</v>
      </c>
      <c r="C184" s="30">
        <v>9.699</v>
      </c>
      <c r="O184" s="30">
        <v>1.782</v>
      </c>
      <c r="S184" s="30">
        <v>40.735</v>
      </c>
      <c r="V184" s="39">
        <f t="shared" si="38"/>
        <v>0</v>
      </c>
      <c r="W184" s="39">
        <f t="shared" si="39"/>
        <v>1.3855714285714285</v>
      </c>
      <c r="X184" s="39">
        <f t="shared" si="40"/>
        <v>0</v>
      </c>
      <c r="Y184" s="39">
        <f t="shared" si="41"/>
        <v>0</v>
      </c>
      <c r="Z184" s="39">
        <f t="shared" si="42"/>
        <v>0</v>
      </c>
      <c r="AA184" s="39">
        <f t="shared" si="43"/>
        <v>0</v>
      </c>
      <c r="AB184" s="39">
        <f t="shared" si="44"/>
        <v>0</v>
      </c>
      <c r="AC184" s="39">
        <f t="shared" si="45"/>
        <v>0</v>
      </c>
      <c r="AD184" s="39">
        <f t="shared" si="46"/>
        <v>0</v>
      </c>
      <c r="AE184" s="39">
        <f t="shared" si="47"/>
        <v>0</v>
      </c>
      <c r="AF184" s="39">
        <f t="shared" si="48"/>
        <v>0</v>
      </c>
      <c r="AG184" s="39">
        <f t="shared" si="49"/>
        <v>0</v>
      </c>
      <c r="AH184" s="39">
        <f t="shared" si="50"/>
        <v>0</v>
      </c>
      <c r="AI184" s="39">
        <f t="shared" si="51"/>
        <v>3.182142857142857</v>
      </c>
      <c r="AJ184" s="39">
        <f t="shared" si="52"/>
        <v>0</v>
      </c>
      <c r="AK184" s="39">
        <f t="shared" si="53"/>
        <v>0</v>
      </c>
      <c r="AL184" s="39">
        <f t="shared" si="54"/>
        <v>0</v>
      </c>
      <c r="AM184" s="39">
        <f t="shared" si="55"/>
        <v>40.735</v>
      </c>
      <c r="AN184" s="39">
        <f t="shared" si="56"/>
        <v>0</v>
      </c>
    </row>
    <row r="185" spans="1:40" ht="15.75">
      <c r="A185" s="29">
        <v>1672</v>
      </c>
      <c r="O185" s="30"/>
      <c r="S185" s="30">
        <v>47.364</v>
      </c>
      <c r="V185" s="39">
        <f t="shared" si="38"/>
        <v>0</v>
      </c>
      <c r="W185" s="39">
        <f t="shared" si="39"/>
        <v>0</v>
      </c>
      <c r="X185" s="39">
        <f t="shared" si="40"/>
        <v>0</v>
      </c>
      <c r="Y185" s="39">
        <f t="shared" si="41"/>
        <v>0</v>
      </c>
      <c r="Z185" s="39">
        <f t="shared" si="42"/>
        <v>0</v>
      </c>
      <c r="AA185" s="39">
        <f t="shared" si="43"/>
        <v>0</v>
      </c>
      <c r="AB185" s="39">
        <f t="shared" si="44"/>
        <v>0</v>
      </c>
      <c r="AC185" s="39">
        <f t="shared" si="45"/>
        <v>0</v>
      </c>
      <c r="AD185" s="39">
        <f t="shared" si="46"/>
        <v>0</v>
      </c>
      <c r="AE185" s="39">
        <f t="shared" si="47"/>
        <v>0</v>
      </c>
      <c r="AF185" s="39">
        <f t="shared" si="48"/>
        <v>0</v>
      </c>
      <c r="AG185" s="39">
        <f t="shared" si="49"/>
        <v>0</v>
      </c>
      <c r="AH185" s="39">
        <f t="shared" si="50"/>
        <v>0</v>
      </c>
      <c r="AI185" s="39">
        <f t="shared" si="51"/>
        <v>0</v>
      </c>
      <c r="AJ185" s="39">
        <f t="shared" si="52"/>
        <v>0</v>
      </c>
      <c r="AK185" s="39">
        <f t="shared" si="53"/>
        <v>0</v>
      </c>
      <c r="AL185" s="39">
        <f t="shared" si="54"/>
        <v>0</v>
      </c>
      <c r="AM185" s="39">
        <f t="shared" si="55"/>
        <v>47.364</v>
      </c>
      <c r="AN185" s="39">
        <f t="shared" si="56"/>
        <v>0</v>
      </c>
    </row>
    <row r="186" spans="1:40" ht="15.75">
      <c r="A186" s="29">
        <v>1673</v>
      </c>
      <c r="B186" s="30">
        <v>0.582</v>
      </c>
      <c r="C186" s="30">
        <v>9.699</v>
      </c>
      <c r="O186" s="30"/>
      <c r="V186" s="39">
        <f t="shared" si="38"/>
        <v>1.0392857142857141</v>
      </c>
      <c r="W186" s="39">
        <f t="shared" si="39"/>
        <v>1.3855714285714285</v>
      </c>
      <c r="X186" s="39">
        <f t="shared" si="40"/>
        <v>0</v>
      </c>
      <c r="Y186" s="39">
        <f t="shared" si="41"/>
        <v>0</v>
      </c>
      <c r="Z186" s="39">
        <f t="shared" si="42"/>
        <v>0</v>
      </c>
      <c r="AA186" s="39">
        <f t="shared" si="43"/>
        <v>0</v>
      </c>
      <c r="AB186" s="39">
        <f t="shared" si="44"/>
        <v>0</v>
      </c>
      <c r="AC186" s="39">
        <f t="shared" si="45"/>
        <v>0</v>
      </c>
      <c r="AD186" s="39">
        <f t="shared" si="46"/>
        <v>0</v>
      </c>
      <c r="AE186" s="39">
        <f t="shared" si="47"/>
        <v>0</v>
      </c>
      <c r="AF186" s="39">
        <f t="shared" si="48"/>
        <v>0</v>
      </c>
      <c r="AG186" s="39">
        <f t="shared" si="49"/>
        <v>0</v>
      </c>
      <c r="AH186" s="39">
        <f t="shared" si="50"/>
        <v>0</v>
      </c>
      <c r="AI186" s="39">
        <f t="shared" si="51"/>
        <v>0</v>
      </c>
      <c r="AJ186" s="39">
        <f t="shared" si="52"/>
        <v>0</v>
      </c>
      <c r="AK186" s="39">
        <f t="shared" si="53"/>
        <v>0</v>
      </c>
      <c r="AL186" s="39">
        <f t="shared" si="54"/>
        <v>0</v>
      </c>
      <c r="AM186" s="39">
        <f t="shared" si="55"/>
        <v>0</v>
      </c>
      <c r="AN186" s="39">
        <f t="shared" si="56"/>
        <v>0</v>
      </c>
    </row>
    <row r="187" spans="1:40" ht="15.75">
      <c r="A187" s="29">
        <v>1674</v>
      </c>
      <c r="O187" s="30"/>
      <c r="Q187" s="30">
        <v>43.422</v>
      </c>
      <c r="S187" s="30">
        <v>38.839</v>
      </c>
      <c r="V187" s="39">
        <f t="shared" si="38"/>
        <v>0</v>
      </c>
      <c r="W187" s="39">
        <f t="shared" si="39"/>
        <v>0</v>
      </c>
      <c r="X187" s="39">
        <f t="shared" si="40"/>
        <v>0</v>
      </c>
      <c r="Y187" s="39">
        <f t="shared" si="41"/>
        <v>0</v>
      </c>
      <c r="Z187" s="39">
        <f t="shared" si="42"/>
        <v>0</v>
      </c>
      <c r="AA187" s="39">
        <f t="shared" si="43"/>
        <v>0</v>
      </c>
      <c r="AB187" s="39">
        <f t="shared" si="44"/>
        <v>0</v>
      </c>
      <c r="AC187" s="39">
        <f t="shared" si="45"/>
        <v>0</v>
      </c>
      <c r="AD187" s="39">
        <f t="shared" si="46"/>
        <v>0</v>
      </c>
      <c r="AE187" s="39">
        <f t="shared" si="47"/>
        <v>0</v>
      </c>
      <c r="AF187" s="39">
        <f t="shared" si="48"/>
        <v>0</v>
      </c>
      <c r="AG187" s="39">
        <f t="shared" si="49"/>
        <v>0</v>
      </c>
      <c r="AH187" s="39">
        <f t="shared" si="50"/>
        <v>0</v>
      </c>
      <c r="AI187" s="39">
        <f t="shared" si="51"/>
        <v>0</v>
      </c>
      <c r="AJ187" s="39">
        <f t="shared" si="52"/>
        <v>0</v>
      </c>
      <c r="AK187" s="39">
        <f t="shared" si="53"/>
        <v>43.422</v>
      </c>
      <c r="AL187" s="39">
        <f t="shared" si="54"/>
        <v>0</v>
      </c>
      <c r="AM187" s="39">
        <f t="shared" si="55"/>
        <v>38.839</v>
      </c>
      <c r="AN187" s="39">
        <f t="shared" si="56"/>
        <v>0</v>
      </c>
    </row>
    <row r="188" spans="1:40" ht="15.75">
      <c r="A188" s="29">
        <v>1675</v>
      </c>
      <c r="B188" s="30">
        <v>0.54</v>
      </c>
      <c r="O188" s="30">
        <v>3.217</v>
      </c>
      <c r="S188" s="30">
        <v>41.073</v>
      </c>
      <c r="V188" s="39">
        <f t="shared" si="38"/>
        <v>0.9642857142857143</v>
      </c>
      <c r="W188" s="39">
        <f t="shared" si="39"/>
        <v>0</v>
      </c>
      <c r="X188" s="39">
        <f t="shared" si="40"/>
        <v>0</v>
      </c>
      <c r="Y188" s="39">
        <f t="shared" si="41"/>
        <v>0</v>
      </c>
      <c r="Z188" s="39">
        <f t="shared" si="42"/>
        <v>0</v>
      </c>
      <c r="AA188" s="39">
        <f t="shared" si="43"/>
        <v>0</v>
      </c>
      <c r="AB188" s="39">
        <f t="shared" si="44"/>
        <v>0</v>
      </c>
      <c r="AC188" s="39">
        <f t="shared" si="45"/>
        <v>0</v>
      </c>
      <c r="AD188" s="39">
        <f t="shared" si="46"/>
        <v>0</v>
      </c>
      <c r="AE188" s="39">
        <f t="shared" si="47"/>
        <v>0</v>
      </c>
      <c r="AF188" s="39">
        <f t="shared" si="48"/>
        <v>0</v>
      </c>
      <c r="AG188" s="39">
        <f t="shared" si="49"/>
        <v>0</v>
      </c>
      <c r="AH188" s="39">
        <f t="shared" si="50"/>
        <v>0</v>
      </c>
      <c r="AI188" s="39">
        <f t="shared" si="51"/>
        <v>5.744642857142857</v>
      </c>
      <c r="AJ188" s="39">
        <f t="shared" si="52"/>
        <v>0</v>
      </c>
      <c r="AK188" s="39">
        <f t="shared" si="53"/>
        <v>0</v>
      </c>
      <c r="AL188" s="39">
        <f t="shared" si="54"/>
        <v>0</v>
      </c>
      <c r="AM188" s="39">
        <f t="shared" si="55"/>
        <v>41.073</v>
      </c>
      <c r="AN188" s="39">
        <f t="shared" si="56"/>
        <v>0</v>
      </c>
    </row>
    <row r="189" spans="1:40" ht="15.75">
      <c r="A189" s="29">
        <v>1676</v>
      </c>
      <c r="B189" s="30">
        <v>0.64</v>
      </c>
      <c r="O189" s="30"/>
      <c r="Q189" s="30">
        <v>55.629</v>
      </c>
      <c r="S189" s="30">
        <v>59.647</v>
      </c>
      <c r="V189" s="39">
        <f t="shared" si="38"/>
        <v>1.1428571428571428</v>
      </c>
      <c r="W189" s="39">
        <f t="shared" si="39"/>
        <v>0</v>
      </c>
      <c r="X189" s="39">
        <f t="shared" si="40"/>
        <v>0</v>
      </c>
      <c r="Y189" s="39">
        <f t="shared" si="41"/>
        <v>0</v>
      </c>
      <c r="Z189" s="39">
        <f t="shared" si="42"/>
        <v>0</v>
      </c>
      <c r="AA189" s="39">
        <f t="shared" si="43"/>
        <v>0</v>
      </c>
      <c r="AB189" s="39">
        <f t="shared" si="44"/>
        <v>0</v>
      </c>
      <c r="AC189" s="39">
        <f t="shared" si="45"/>
        <v>0</v>
      </c>
      <c r="AD189" s="39">
        <f t="shared" si="46"/>
        <v>0</v>
      </c>
      <c r="AE189" s="39">
        <f t="shared" si="47"/>
        <v>0</v>
      </c>
      <c r="AF189" s="39">
        <f t="shared" si="48"/>
        <v>0</v>
      </c>
      <c r="AG189" s="39">
        <f t="shared" si="49"/>
        <v>0</v>
      </c>
      <c r="AH189" s="39">
        <f t="shared" si="50"/>
        <v>0</v>
      </c>
      <c r="AI189" s="39">
        <f t="shared" si="51"/>
        <v>0</v>
      </c>
      <c r="AJ189" s="39">
        <f t="shared" si="52"/>
        <v>0</v>
      </c>
      <c r="AK189" s="39">
        <f t="shared" si="53"/>
        <v>55.629</v>
      </c>
      <c r="AL189" s="39">
        <f t="shared" si="54"/>
        <v>0</v>
      </c>
      <c r="AM189" s="39">
        <f t="shared" si="55"/>
        <v>59.647</v>
      </c>
      <c r="AN189" s="39">
        <f t="shared" si="56"/>
        <v>0</v>
      </c>
    </row>
    <row r="190" spans="1:40" ht="15.75">
      <c r="A190" s="29">
        <v>1677</v>
      </c>
      <c r="B190" s="30">
        <v>0.634</v>
      </c>
      <c r="O190" s="30"/>
      <c r="Q190" s="30">
        <v>47.516</v>
      </c>
      <c r="V190" s="39">
        <f t="shared" si="38"/>
        <v>1.1321428571428571</v>
      </c>
      <c r="W190" s="39">
        <f t="shared" si="39"/>
        <v>0</v>
      </c>
      <c r="X190" s="39">
        <f t="shared" si="40"/>
        <v>0</v>
      </c>
      <c r="Y190" s="39">
        <f t="shared" si="41"/>
        <v>0</v>
      </c>
      <c r="Z190" s="39">
        <f t="shared" si="42"/>
        <v>0</v>
      </c>
      <c r="AA190" s="39">
        <f t="shared" si="43"/>
        <v>0</v>
      </c>
      <c r="AB190" s="39">
        <f t="shared" si="44"/>
        <v>0</v>
      </c>
      <c r="AC190" s="39">
        <f t="shared" si="45"/>
        <v>0</v>
      </c>
      <c r="AD190" s="39">
        <f t="shared" si="46"/>
        <v>0</v>
      </c>
      <c r="AE190" s="39">
        <f t="shared" si="47"/>
        <v>0</v>
      </c>
      <c r="AF190" s="39">
        <f t="shared" si="48"/>
        <v>0</v>
      </c>
      <c r="AG190" s="39">
        <f t="shared" si="49"/>
        <v>0</v>
      </c>
      <c r="AH190" s="39">
        <f t="shared" si="50"/>
        <v>0</v>
      </c>
      <c r="AI190" s="39">
        <f t="shared" si="51"/>
        <v>0</v>
      </c>
      <c r="AJ190" s="39">
        <f t="shared" si="52"/>
        <v>0</v>
      </c>
      <c r="AK190" s="39">
        <f t="shared" si="53"/>
        <v>47.516</v>
      </c>
      <c r="AL190" s="39">
        <f t="shared" si="54"/>
        <v>0</v>
      </c>
      <c r="AM190" s="39">
        <f t="shared" si="55"/>
        <v>0</v>
      </c>
      <c r="AN190" s="39">
        <f t="shared" si="56"/>
        <v>0</v>
      </c>
    </row>
    <row r="191" spans="1:40" ht="15.75">
      <c r="A191" s="29">
        <v>1678</v>
      </c>
      <c r="O191" s="30"/>
      <c r="S191" s="30">
        <v>41.721</v>
      </c>
      <c r="T191" s="30">
        <v>55.629</v>
      </c>
      <c r="V191" s="39">
        <f t="shared" si="38"/>
        <v>0</v>
      </c>
      <c r="W191" s="39">
        <f t="shared" si="39"/>
        <v>0</v>
      </c>
      <c r="X191" s="39">
        <f t="shared" si="40"/>
        <v>0</v>
      </c>
      <c r="Y191" s="39">
        <f t="shared" si="41"/>
        <v>0</v>
      </c>
      <c r="Z191" s="39">
        <f t="shared" si="42"/>
        <v>0</v>
      </c>
      <c r="AA191" s="39">
        <f t="shared" si="43"/>
        <v>0</v>
      </c>
      <c r="AB191" s="39">
        <f t="shared" si="44"/>
        <v>0</v>
      </c>
      <c r="AC191" s="39">
        <f t="shared" si="45"/>
        <v>0</v>
      </c>
      <c r="AD191" s="39">
        <f t="shared" si="46"/>
        <v>0</v>
      </c>
      <c r="AE191" s="39">
        <f t="shared" si="47"/>
        <v>0</v>
      </c>
      <c r="AF191" s="39">
        <f t="shared" si="48"/>
        <v>0</v>
      </c>
      <c r="AG191" s="39">
        <f t="shared" si="49"/>
        <v>0</v>
      </c>
      <c r="AH191" s="39">
        <f t="shared" si="50"/>
        <v>0</v>
      </c>
      <c r="AI191" s="39">
        <f t="shared" si="51"/>
        <v>0</v>
      </c>
      <c r="AJ191" s="39">
        <f t="shared" si="52"/>
        <v>0</v>
      </c>
      <c r="AK191" s="39">
        <f t="shared" si="53"/>
        <v>0</v>
      </c>
      <c r="AL191" s="39">
        <f t="shared" si="54"/>
        <v>0</v>
      </c>
      <c r="AM191" s="39">
        <f t="shared" si="55"/>
        <v>41.721</v>
      </c>
      <c r="AN191" s="39">
        <f t="shared" si="56"/>
        <v>55.629</v>
      </c>
    </row>
    <row r="192" spans="1:40" ht="15.75">
      <c r="A192" s="29">
        <v>1679</v>
      </c>
      <c r="B192" s="30">
        <v>0.605</v>
      </c>
      <c r="O192" s="30"/>
      <c r="V192" s="39">
        <f t="shared" si="38"/>
        <v>1.0803571428571428</v>
      </c>
      <c r="W192" s="39">
        <f t="shared" si="39"/>
        <v>0</v>
      </c>
      <c r="X192" s="39">
        <f t="shared" si="40"/>
        <v>0</v>
      </c>
      <c r="Y192" s="39">
        <f t="shared" si="41"/>
        <v>0</v>
      </c>
      <c r="Z192" s="39">
        <f t="shared" si="42"/>
        <v>0</v>
      </c>
      <c r="AA192" s="39">
        <f t="shared" si="43"/>
        <v>0</v>
      </c>
      <c r="AB192" s="39">
        <f t="shared" si="44"/>
        <v>0</v>
      </c>
      <c r="AC192" s="39">
        <f t="shared" si="45"/>
        <v>0</v>
      </c>
      <c r="AD192" s="39">
        <f t="shared" si="46"/>
        <v>0</v>
      </c>
      <c r="AE192" s="39">
        <f t="shared" si="47"/>
        <v>0</v>
      </c>
      <c r="AF192" s="39">
        <f t="shared" si="48"/>
        <v>0</v>
      </c>
      <c r="AG192" s="39">
        <f t="shared" si="49"/>
        <v>0</v>
      </c>
      <c r="AH192" s="39">
        <f t="shared" si="50"/>
        <v>0</v>
      </c>
      <c r="AI192" s="39">
        <f t="shared" si="51"/>
        <v>0</v>
      </c>
      <c r="AJ192" s="39">
        <f t="shared" si="52"/>
        <v>0</v>
      </c>
      <c r="AK192" s="39">
        <f t="shared" si="53"/>
        <v>0</v>
      </c>
      <c r="AL192" s="39">
        <f t="shared" si="54"/>
        <v>0</v>
      </c>
      <c r="AM192" s="39">
        <f t="shared" si="55"/>
        <v>0</v>
      </c>
      <c r="AN192" s="39">
        <f t="shared" si="56"/>
        <v>0</v>
      </c>
    </row>
    <row r="193" spans="1:40" ht="15.75">
      <c r="A193" s="29">
        <v>1680</v>
      </c>
      <c r="O193" s="30"/>
      <c r="S193" s="30">
        <v>41.721</v>
      </c>
      <c r="T193" s="30">
        <v>41.721</v>
      </c>
      <c r="V193" s="39">
        <f t="shared" si="38"/>
        <v>0</v>
      </c>
      <c r="W193" s="39">
        <f t="shared" si="39"/>
        <v>0</v>
      </c>
      <c r="X193" s="39">
        <f t="shared" si="40"/>
        <v>0</v>
      </c>
      <c r="Y193" s="39">
        <f t="shared" si="41"/>
        <v>0</v>
      </c>
      <c r="Z193" s="39">
        <f t="shared" si="42"/>
        <v>0</v>
      </c>
      <c r="AA193" s="39">
        <f t="shared" si="43"/>
        <v>0</v>
      </c>
      <c r="AB193" s="39">
        <f t="shared" si="44"/>
        <v>0</v>
      </c>
      <c r="AC193" s="39">
        <f t="shared" si="45"/>
        <v>0</v>
      </c>
      <c r="AD193" s="39">
        <f t="shared" si="46"/>
        <v>0</v>
      </c>
      <c r="AE193" s="39">
        <f t="shared" si="47"/>
        <v>0</v>
      </c>
      <c r="AF193" s="39">
        <f t="shared" si="48"/>
        <v>0</v>
      </c>
      <c r="AG193" s="39">
        <f t="shared" si="49"/>
        <v>0</v>
      </c>
      <c r="AH193" s="39">
        <f t="shared" si="50"/>
        <v>0</v>
      </c>
      <c r="AI193" s="39">
        <f t="shared" si="51"/>
        <v>0</v>
      </c>
      <c r="AJ193" s="39">
        <f t="shared" si="52"/>
        <v>0</v>
      </c>
      <c r="AK193" s="39">
        <f t="shared" si="53"/>
        <v>0</v>
      </c>
      <c r="AL193" s="39">
        <f t="shared" si="54"/>
        <v>0</v>
      </c>
      <c r="AM193" s="39">
        <f t="shared" si="55"/>
        <v>41.721</v>
      </c>
      <c r="AN193" s="39">
        <f t="shared" si="56"/>
        <v>41.721</v>
      </c>
    </row>
    <row r="194" spans="1:40" ht="15.75">
      <c r="A194" s="29">
        <v>1681</v>
      </c>
      <c r="B194" s="30">
        <v>0.556</v>
      </c>
      <c r="O194" s="30"/>
      <c r="V194" s="39">
        <f t="shared" si="38"/>
        <v>0.9928571428571429</v>
      </c>
      <c r="W194" s="39">
        <f t="shared" si="39"/>
        <v>0</v>
      </c>
      <c r="X194" s="39">
        <f t="shared" si="40"/>
        <v>0</v>
      </c>
      <c r="Y194" s="39">
        <f t="shared" si="41"/>
        <v>0</v>
      </c>
      <c r="Z194" s="39">
        <f t="shared" si="42"/>
        <v>0</v>
      </c>
      <c r="AA194" s="39">
        <f t="shared" si="43"/>
        <v>0</v>
      </c>
      <c r="AB194" s="39">
        <f t="shared" si="44"/>
        <v>0</v>
      </c>
      <c r="AC194" s="39">
        <f t="shared" si="45"/>
        <v>0</v>
      </c>
      <c r="AD194" s="39">
        <f t="shared" si="46"/>
        <v>0</v>
      </c>
      <c r="AE194" s="39">
        <f t="shared" si="47"/>
        <v>0</v>
      </c>
      <c r="AF194" s="39">
        <f t="shared" si="48"/>
        <v>0</v>
      </c>
      <c r="AG194" s="39">
        <f t="shared" si="49"/>
        <v>0</v>
      </c>
      <c r="AH194" s="39">
        <f t="shared" si="50"/>
        <v>0</v>
      </c>
      <c r="AI194" s="39">
        <f t="shared" si="51"/>
        <v>0</v>
      </c>
      <c r="AJ194" s="39">
        <f t="shared" si="52"/>
        <v>0</v>
      </c>
      <c r="AK194" s="39">
        <f t="shared" si="53"/>
        <v>0</v>
      </c>
      <c r="AL194" s="39">
        <f t="shared" si="54"/>
        <v>0</v>
      </c>
      <c r="AM194" s="39">
        <f t="shared" si="55"/>
        <v>0</v>
      </c>
      <c r="AN194" s="39">
        <f t="shared" si="56"/>
        <v>0</v>
      </c>
    </row>
    <row r="195" spans="1:40" ht="15.75">
      <c r="A195" s="29">
        <v>1682</v>
      </c>
      <c r="B195" s="30">
        <v>0.576</v>
      </c>
      <c r="C195" s="30">
        <v>10.568</v>
      </c>
      <c r="O195" s="30"/>
      <c r="S195" s="30">
        <v>41.721</v>
      </c>
      <c r="T195" s="30">
        <v>27.814</v>
      </c>
      <c r="V195" s="39">
        <f t="shared" si="38"/>
        <v>1.0285714285714285</v>
      </c>
      <c r="W195" s="39">
        <f t="shared" si="39"/>
        <v>1.5097142857142856</v>
      </c>
      <c r="X195" s="39">
        <f t="shared" si="40"/>
        <v>0</v>
      </c>
      <c r="Y195" s="39">
        <f t="shared" si="41"/>
        <v>0</v>
      </c>
      <c r="Z195" s="39">
        <f t="shared" si="42"/>
        <v>0</v>
      </c>
      <c r="AA195" s="39">
        <f t="shared" si="43"/>
        <v>0</v>
      </c>
      <c r="AB195" s="39">
        <f t="shared" si="44"/>
        <v>0</v>
      </c>
      <c r="AC195" s="39">
        <f t="shared" si="45"/>
        <v>0</v>
      </c>
      <c r="AD195" s="39">
        <f t="shared" si="46"/>
        <v>0</v>
      </c>
      <c r="AE195" s="39">
        <f t="shared" si="47"/>
        <v>0</v>
      </c>
      <c r="AF195" s="39">
        <f t="shared" si="48"/>
        <v>0</v>
      </c>
      <c r="AG195" s="39">
        <f t="shared" si="49"/>
        <v>0</v>
      </c>
      <c r="AH195" s="39">
        <f t="shared" si="50"/>
        <v>0</v>
      </c>
      <c r="AI195" s="39">
        <f t="shared" si="51"/>
        <v>0</v>
      </c>
      <c r="AJ195" s="39">
        <f t="shared" si="52"/>
        <v>0</v>
      </c>
      <c r="AK195" s="39">
        <f t="shared" si="53"/>
        <v>0</v>
      </c>
      <c r="AL195" s="39">
        <f t="shared" si="54"/>
        <v>0</v>
      </c>
      <c r="AM195" s="39">
        <f t="shared" si="55"/>
        <v>41.721</v>
      </c>
      <c r="AN195" s="39">
        <f t="shared" si="56"/>
        <v>27.814</v>
      </c>
    </row>
    <row r="196" spans="1:40" ht="15.75">
      <c r="A196" s="29">
        <v>1683</v>
      </c>
      <c r="O196" s="30"/>
      <c r="V196" s="39">
        <f t="shared" si="38"/>
        <v>0</v>
      </c>
      <c r="W196" s="39">
        <f t="shared" si="39"/>
        <v>0</v>
      </c>
      <c r="X196" s="39">
        <f t="shared" si="40"/>
        <v>0</v>
      </c>
      <c r="Y196" s="39">
        <f t="shared" si="41"/>
        <v>0</v>
      </c>
      <c r="Z196" s="39">
        <f t="shared" si="42"/>
        <v>0</v>
      </c>
      <c r="AA196" s="39">
        <f t="shared" si="43"/>
        <v>0</v>
      </c>
      <c r="AB196" s="39">
        <f t="shared" si="44"/>
        <v>0</v>
      </c>
      <c r="AC196" s="39">
        <f t="shared" si="45"/>
        <v>0</v>
      </c>
      <c r="AD196" s="39">
        <f t="shared" si="46"/>
        <v>0</v>
      </c>
      <c r="AE196" s="39">
        <f t="shared" si="47"/>
        <v>0</v>
      </c>
      <c r="AF196" s="39">
        <f t="shared" si="48"/>
        <v>0</v>
      </c>
      <c r="AG196" s="39">
        <f t="shared" si="49"/>
        <v>0</v>
      </c>
      <c r="AH196" s="39">
        <f t="shared" si="50"/>
        <v>0</v>
      </c>
      <c r="AI196" s="39">
        <f t="shared" si="51"/>
        <v>0</v>
      </c>
      <c r="AJ196" s="39">
        <f t="shared" si="52"/>
        <v>0</v>
      </c>
      <c r="AK196" s="39">
        <f t="shared" si="53"/>
        <v>0</v>
      </c>
      <c r="AL196" s="39">
        <f t="shared" si="54"/>
        <v>0</v>
      </c>
      <c r="AM196" s="39">
        <f t="shared" si="55"/>
        <v>0</v>
      </c>
      <c r="AN196" s="39">
        <f t="shared" si="56"/>
        <v>0</v>
      </c>
    </row>
    <row r="197" spans="1:40" ht="15.75">
      <c r="A197" s="29">
        <v>1684</v>
      </c>
      <c r="B197" s="30">
        <v>1.628</v>
      </c>
      <c r="C197" s="30">
        <v>10.807</v>
      </c>
      <c r="O197" s="30"/>
      <c r="V197" s="39">
        <f t="shared" si="38"/>
        <v>2.9071428571428566</v>
      </c>
      <c r="W197" s="39">
        <f t="shared" si="39"/>
        <v>1.5438571428571428</v>
      </c>
      <c r="X197" s="39">
        <f t="shared" si="40"/>
        <v>0</v>
      </c>
      <c r="Y197" s="39">
        <f t="shared" si="41"/>
        <v>0</v>
      </c>
      <c r="Z197" s="39">
        <f t="shared" si="42"/>
        <v>0</v>
      </c>
      <c r="AA197" s="39">
        <f t="shared" si="43"/>
        <v>0</v>
      </c>
      <c r="AB197" s="39">
        <f t="shared" si="44"/>
        <v>0</v>
      </c>
      <c r="AC197" s="39">
        <f t="shared" si="45"/>
        <v>0</v>
      </c>
      <c r="AD197" s="39">
        <f t="shared" si="46"/>
        <v>0</v>
      </c>
      <c r="AE197" s="39">
        <f t="shared" si="47"/>
        <v>0</v>
      </c>
      <c r="AF197" s="39">
        <f t="shared" si="48"/>
        <v>0</v>
      </c>
      <c r="AG197" s="39">
        <f t="shared" si="49"/>
        <v>0</v>
      </c>
      <c r="AH197" s="39">
        <f t="shared" si="50"/>
        <v>0</v>
      </c>
      <c r="AI197" s="39">
        <f t="shared" si="51"/>
        <v>0</v>
      </c>
      <c r="AJ197" s="39">
        <f t="shared" si="52"/>
        <v>0</v>
      </c>
      <c r="AK197" s="39">
        <f t="shared" si="53"/>
        <v>0</v>
      </c>
      <c r="AL197" s="39">
        <f t="shared" si="54"/>
        <v>0</v>
      </c>
      <c r="AM197" s="39">
        <f t="shared" si="55"/>
        <v>0</v>
      </c>
      <c r="AN197" s="39">
        <f t="shared" si="56"/>
        <v>0</v>
      </c>
    </row>
    <row r="198" spans="1:40" ht="15.75">
      <c r="A198" s="29">
        <v>1685</v>
      </c>
      <c r="B198" s="30">
        <v>1.277</v>
      </c>
      <c r="C198" s="30">
        <v>9.256</v>
      </c>
      <c r="O198" s="30"/>
      <c r="Q198" s="30">
        <v>36.024</v>
      </c>
      <c r="R198" s="30">
        <v>22.515</v>
      </c>
      <c r="S198" s="30">
        <v>54.036</v>
      </c>
      <c r="V198" s="39">
        <f t="shared" si="38"/>
        <v>2.2803571428571425</v>
      </c>
      <c r="W198" s="39">
        <f t="shared" si="39"/>
        <v>1.3222857142857143</v>
      </c>
      <c r="X198" s="39">
        <f t="shared" si="40"/>
        <v>0</v>
      </c>
      <c r="Y198" s="39">
        <f t="shared" si="41"/>
        <v>0</v>
      </c>
      <c r="Z198" s="39">
        <f t="shared" si="42"/>
        <v>0</v>
      </c>
      <c r="AA198" s="39">
        <f t="shared" si="43"/>
        <v>0</v>
      </c>
      <c r="AB198" s="39">
        <f t="shared" si="44"/>
        <v>0</v>
      </c>
      <c r="AC198" s="39">
        <f t="shared" si="45"/>
        <v>0</v>
      </c>
      <c r="AD198" s="39">
        <f t="shared" si="46"/>
        <v>0</v>
      </c>
      <c r="AE198" s="39">
        <f t="shared" si="47"/>
        <v>0</v>
      </c>
      <c r="AF198" s="39">
        <f t="shared" si="48"/>
        <v>0</v>
      </c>
      <c r="AG198" s="39">
        <f t="shared" si="49"/>
        <v>0</v>
      </c>
      <c r="AH198" s="39">
        <f t="shared" si="50"/>
        <v>0</v>
      </c>
      <c r="AI198" s="39">
        <f t="shared" si="51"/>
        <v>0</v>
      </c>
      <c r="AJ198" s="39">
        <f t="shared" si="52"/>
        <v>0</v>
      </c>
      <c r="AK198" s="39">
        <f t="shared" si="53"/>
        <v>36.024</v>
      </c>
      <c r="AL198" s="39">
        <f t="shared" si="54"/>
        <v>22.515</v>
      </c>
      <c r="AM198" s="39">
        <f t="shared" si="55"/>
        <v>54.036</v>
      </c>
      <c r="AN198" s="39">
        <f t="shared" si="56"/>
        <v>0</v>
      </c>
    </row>
    <row r="199" spans="1:40" ht="15.75">
      <c r="A199" s="29">
        <v>1686</v>
      </c>
      <c r="B199" s="30">
        <v>1.201</v>
      </c>
      <c r="C199" s="30">
        <v>8.882</v>
      </c>
      <c r="O199" s="30"/>
      <c r="Q199" s="30">
        <v>36.024</v>
      </c>
      <c r="S199" s="30">
        <v>54.036</v>
      </c>
      <c r="T199" s="30">
        <v>36.677</v>
      </c>
      <c r="V199" s="39">
        <f t="shared" si="38"/>
        <v>2.144642857142857</v>
      </c>
      <c r="W199" s="39">
        <f t="shared" si="39"/>
        <v>1.268857142857143</v>
      </c>
      <c r="X199" s="39">
        <f t="shared" si="40"/>
        <v>0</v>
      </c>
      <c r="Y199" s="39">
        <f t="shared" si="41"/>
        <v>0</v>
      </c>
      <c r="Z199" s="39">
        <f t="shared" si="42"/>
        <v>0</v>
      </c>
      <c r="AA199" s="39">
        <f t="shared" si="43"/>
        <v>0</v>
      </c>
      <c r="AB199" s="39">
        <f t="shared" si="44"/>
        <v>0</v>
      </c>
      <c r="AC199" s="39">
        <f t="shared" si="45"/>
        <v>0</v>
      </c>
      <c r="AD199" s="39">
        <f t="shared" si="46"/>
        <v>0</v>
      </c>
      <c r="AE199" s="39">
        <f t="shared" si="47"/>
        <v>0</v>
      </c>
      <c r="AF199" s="39">
        <f t="shared" si="48"/>
        <v>0</v>
      </c>
      <c r="AG199" s="39">
        <f t="shared" si="49"/>
        <v>0</v>
      </c>
      <c r="AH199" s="39">
        <f t="shared" si="50"/>
        <v>0</v>
      </c>
      <c r="AI199" s="39">
        <f t="shared" si="51"/>
        <v>0</v>
      </c>
      <c r="AJ199" s="39">
        <f t="shared" si="52"/>
        <v>0</v>
      </c>
      <c r="AK199" s="39">
        <f t="shared" si="53"/>
        <v>36.024</v>
      </c>
      <c r="AL199" s="39">
        <f t="shared" si="54"/>
        <v>0</v>
      </c>
      <c r="AM199" s="39">
        <f t="shared" si="55"/>
        <v>54.036</v>
      </c>
      <c r="AN199" s="39">
        <f t="shared" si="56"/>
        <v>36.677</v>
      </c>
    </row>
    <row r="200" spans="1:40" ht="15.75">
      <c r="A200" s="29">
        <v>1687</v>
      </c>
      <c r="B200" s="30">
        <v>1.196</v>
      </c>
      <c r="C200" s="30">
        <v>9.238</v>
      </c>
      <c r="O200" s="30"/>
      <c r="S200" s="30">
        <v>45.781</v>
      </c>
      <c r="V200" s="39">
        <f t="shared" si="38"/>
        <v>2.1357142857142852</v>
      </c>
      <c r="W200" s="39">
        <f t="shared" si="39"/>
        <v>1.3197142857142856</v>
      </c>
      <c r="X200" s="39">
        <f t="shared" si="40"/>
        <v>0</v>
      </c>
      <c r="Y200" s="39">
        <f t="shared" si="41"/>
        <v>0</v>
      </c>
      <c r="Z200" s="39">
        <f t="shared" si="42"/>
        <v>0</v>
      </c>
      <c r="AA200" s="39">
        <f t="shared" si="43"/>
        <v>0</v>
      </c>
      <c r="AB200" s="39">
        <f t="shared" si="44"/>
        <v>0</v>
      </c>
      <c r="AC200" s="39">
        <f t="shared" si="45"/>
        <v>0</v>
      </c>
      <c r="AD200" s="39">
        <f t="shared" si="46"/>
        <v>0</v>
      </c>
      <c r="AE200" s="39">
        <f t="shared" si="47"/>
        <v>0</v>
      </c>
      <c r="AF200" s="39">
        <f t="shared" si="48"/>
        <v>0</v>
      </c>
      <c r="AG200" s="39">
        <f t="shared" si="49"/>
        <v>0</v>
      </c>
      <c r="AH200" s="39">
        <f t="shared" si="50"/>
        <v>0</v>
      </c>
      <c r="AI200" s="39">
        <f t="shared" si="51"/>
        <v>0</v>
      </c>
      <c r="AJ200" s="39">
        <f t="shared" si="52"/>
        <v>0</v>
      </c>
      <c r="AK200" s="39">
        <f t="shared" si="53"/>
        <v>0</v>
      </c>
      <c r="AL200" s="39">
        <f t="shared" si="54"/>
        <v>0</v>
      </c>
      <c r="AM200" s="39">
        <f t="shared" si="55"/>
        <v>45.781</v>
      </c>
      <c r="AN200" s="39">
        <f t="shared" si="56"/>
        <v>0</v>
      </c>
    </row>
    <row r="201" spans="1:40" ht="15.75">
      <c r="A201" s="29">
        <v>1688</v>
      </c>
      <c r="B201" s="30">
        <v>1.054</v>
      </c>
      <c r="C201" s="30">
        <v>9.08</v>
      </c>
      <c r="O201" s="30"/>
      <c r="V201" s="39">
        <f t="shared" si="38"/>
        <v>1.8821428571428571</v>
      </c>
      <c r="W201" s="39">
        <f t="shared" si="39"/>
        <v>1.2971428571428572</v>
      </c>
      <c r="X201" s="39">
        <f t="shared" si="40"/>
        <v>0</v>
      </c>
      <c r="Y201" s="39">
        <f t="shared" si="41"/>
        <v>0</v>
      </c>
      <c r="Z201" s="39">
        <f t="shared" si="42"/>
        <v>0</v>
      </c>
      <c r="AA201" s="39">
        <f t="shared" si="43"/>
        <v>0</v>
      </c>
      <c r="AB201" s="39">
        <f t="shared" si="44"/>
        <v>0</v>
      </c>
      <c r="AC201" s="39">
        <f t="shared" si="45"/>
        <v>0</v>
      </c>
      <c r="AD201" s="39">
        <f t="shared" si="46"/>
        <v>0</v>
      </c>
      <c r="AE201" s="39">
        <f t="shared" si="47"/>
        <v>0</v>
      </c>
      <c r="AF201" s="39">
        <f t="shared" si="48"/>
        <v>0</v>
      </c>
      <c r="AG201" s="39">
        <f t="shared" si="49"/>
        <v>0</v>
      </c>
      <c r="AH201" s="39">
        <f t="shared" si="50"/>
        <v>0</v>
      </c>
      <c r="AI201" s="39">
        <f t="shared" si="51"/>
        <v>0</v>
      </c>
      <c r="AJ201" s="39">
        <f t="shared" si="52"/>
        <v>0</v>
      </c>
      <c r="AK201" s="39">
        <f t="shared" si="53"/>
        <v>0</v>
      </c>
      <c r="AL201" s="39">
        <f t="shared" si="54"/>
        <v>0</v>
      </c>
      <c r="AM201" s="39">
        <f t="shared" si="55"/>
        <v>0</v>
      </c>
      <c r="AN201" s="39">
        <f t="shared" si="56"/>
        <v>0</v>
      </c>
    </row>
    <row r="202" spans="1:40" ht="15.75">
      <c r="A202" s="29">
        <v>1689</v>
      </c>
      <c r="O202" s="30"/>
      <c r="Q202" s="30">
        <v>34.673</v>
      </c>
      <c r="V202" s="39">
        <f aca="true" t="shared" si="57" ref="V202:V263">+B202/0.56</f>
        <v>0</v>
      </c>
      <c r="W202" s="39">
        <f aca="true" t="shared" si="58" ref="W202:W263">+C202/7</f>
        <v>0</v>
      </c>
      <c r="X202" s="39">
        <f aca="true" t="shared" si="59" ref="X202:X263">+D202/0.56</f>
        <v>0</v>
      </c>
      <c r="Y202" s="39">
        <f aca="true" t="shared" si="60" ref="Y202:Y263">+E202/2.41</f>
        <v>0</v>
      </c>
      <c r="Z202" s="39">
        <f aca="true" t="shared" si="61" ref="Z202:Z263">+F202/2.41</f>
        <v>0</v>
      </c>
      <c r="AA202" s="39">
        <f aca="true" t="shared" si="62" ref="AA202:AA263">+G202/0.0175</f>
        <v>0</v>
      </c>
      <c r="AB202" s="39">
        <f aca="true" t="shared" si="63" ref="AB202:AB263">+H202/0.0175</f>
        <v>0</v>
      </c>
      <c r="AC202" s="39">
        <f aca="true" t="shared" si="64" ref="AC202:AC263">+I202/0.0175</f>
        <v>0</v>
      </c>
      <c r="AD202" s="39">
        <f aca="true" t="shared" si="65" ref="AD202:AD263">+J202/0.0175</f>
        <v>0</v>
      </c>
      <c r="AE202" s="39">
        <f aca="true" t="shared" si="66" ref="AE202:AE263">+K202/0.0175</f>
        <v>0</v>
      </c>
      <c r="AF202" s="39">
        <f aca="true" t="shared" si="67" ref="AF202:AF263">+L202/0.56</f>
        <v>0</v>
      </c>
      <c r="AG202" s="39">
        <f aca="true" t="shared" si="68" ref="AG202:AG263">+M202</f>
        <v>0</v>
      </c>
      <c r="AH202" s="39">
        <f aca="true" t="shared" si="69" ref="AH202:AH263">+N202</f>
        <v>0</v>
      </c>
      <c r="AI202" s="39">
        <f aca="true" t="shared" si="70" ref="AI202:AI263">+O202/0.56</f>
        <v>0</v>
      </c>
      <c r="AJ202" s="39">
        <f aca="true" t="shared" si="71" ref="AJ202:AJ263">+P202</f>
        <v>0</v>
      </c>
      <c r="AK202" s="39">
        <f aca="true" t="shared" si="72" ref="AK202:AK263">+Q202</f>
        <v>34.673</v>
      </c>
      <c r="AL202" s="39">
        <f aca="true" t="shared" si="73" ref="AL202:AL263">+R202</f>
        <v>0</v>
      </c>
      <c r="AM202" s="39">
        <f aca="true" t="shared" si="74" ref="AM202:AM263">+S202</f>
        <v>0</v>
      </c>
      <c r="AN202" s="39">
        <f aca="true" t="shared" si="75" ref="AN202:AN263">+T202</f>
        <v>0</v>
      </c>
    </row>
    <row r="203" spans="1:40" ht="15.75">
      <c r="A203" s="29">
        <v>1690</v>
      </c>
      <c r="B203" s="30">
        <v>1.034</v>
      </c>
      <c r="C203" s="30">
        <v>9.156</v>
      </c>
      <c r="O203" s="30"/>
      <c r="V203" s="39">
        <f t="shared" si="57"/>
        <v>1.8464285714285713</v>
      </c>
      <c r="W203" s="39">
        <f t="shared" si="58"/>
        <v>1.308</v>
      </c>
      <c r="X203" s="39">
        <f t="shared" si="59"/>
        <v>0</v>
      </c>
      <c r="Y203" s="39">
        <f t="shared" si="60"/>
        <v>0</v>
      </c>
      <c r="Z203" s="39">
        <f t="shared" si="61"/>
        <v>0</v>
      </c>
      <c r="AA203" s="39">
        <f t="shared" si="62"/>
        <v>0</v>
      </c>
      <c r="AB203" s="39">
        <f t="shared" si="63"/>
        <v>0</v>
      </c>
      <c r="AC203" s="39">
        <f t="shared" si="64"/>
        <v>0</v>
      </c>
      <c r="AD203" s="39">
        <f t="shared" si="65"/>
        <v>0</v>
      </c>
      <c r="AE203" s="39">
        <f t="shared" si="66"/>
        <v>0</v>
      </c>
      <c r="AF203" s="39">
        <f t="shared" si="67"/>
        <v>0</v>
      </c>
      <c r="AG203" s="39">
        <f t="shared" si="68"/>
        <v>0</v>
      </c>
      <c r="AH203" s="39">
        <f t="shared" si="69"/>
        <v>0</v>
      </c>
      <c r="AI203" s="39">
        <f t="shared" si="70"/>
        <v>0</v>
      </c>
      <c r="AJ203" s="39">
        <f t="shared" si="71"/>
        <v>0</v>
      </c>
      <c r="AK203" s="39">
        <f t="shared" si="72"/>
        <v>0</v>
      </c>
      <c r="AL203" s="39">
        <f t="shared" si="73"/>
        <v>0</v>
      </c>
      <c r="AM203" s="39">
        <f t="shared" si="74"/>
        <v>0</v>
      </c>
      <c r="AN203" s="39">
        <f t="shared" si="75"/>
        <v>0</v>
      </c>
    </row>
    <row r="204" spans="1:40" ht="15.75">
      <c r="A204" s="29">
        <v>1691</v>
      </c>
      <c r="B204" s="30">
        <v>1.158</v>
      </c>
      <c r="C204" s="30">
        <v>10.006</v>
      </c>
      <c r="F204" s="30">
        <v>3.366</v>
      </c>
      <c r="O204" s="30"/>
      <c r="Q204" s="30">
        <v>28.819</v>
      </c>
      <c r="R204" s="30">
        <v>22.515</v>
      </c>
      <c r="S204" s="30">
        <v>40.527</v>
      </c>
      <c r="V204" s="39">
        <f t="shared" si="57"/>
        <v>2.0678571428571426</v>
      </c>
      <c r="W204" s="39">
        <f t="shared" si="58"/>
        <v>1.4294285714285715</v>
      </c>
      <c r="X204" s="39">
        <f t="shared" si="59"/>
        <v>0</v>
      </c>
      <c r="Y204" s="39">
        <f t="shared" si="60"/>
        <v>0</v>
      </c>
      <c r="Z204" s="39">
        <f t="shared" si="61"/>
        <v>1.3966804979253111</v>
      </c>
      <c r="AA204" s="39">
        <f t="shared" si="62"/>
        <v>0</v>
      </c>
      <c r="AB204" s="39">
        <f t="shared" si="63"/>
        <v>0</v>
      </c>
      <c r="AC204" s="39">
        <f t="shared" si="64"/>
        <v>0</v>
      </c>
      <c r="AD204" s="39">
        <f t="shared" si="65"/>
        <v>0</v>
      </c>
      <c r="AE204" s="39">
        <f t="shared" si="66"/>
        <v>0</v>
      </c>
      <c r="AF204" s="39">
        <f t="shared" si="67"/>
        <v>0</v>
      </c>
      <c r="AG204" s="39">
        <f t="shared" si="68"/>
        <v>0</v>
      </c>
      <c r="AH204" s="39">
        <f t="shared" si="69"/>
        <v>0</v>
      </c>
      <c r="AI204" s="39">
        <f t="shared" si="70"/>
        <v>0</v>
      </c>
      <c r="AJ204" s="39">
        <f t="shared" si="71"/>
        <v>0</v>
      </c>
      <c r="AK204" s="39">
        <f t="shared" si="72"/>
        <v>28.819</v>
      </c>
      <c r="AL204" s="39">
        <f t="shared" si="73"/>
        <v>22.515</v>
      </c>
      <c r="AM204" s="39">
        <f t="shared" si="74"/>
        <v>40.527</v>
      </c>
      <c r="AN204" s="39">
        <f t="shared" si="75"/>
        <v>0</v>
      </c>
    </row>
    <row r="205" spans="1:40" ht="15.75">
      <c r="A205" s="29">
        <v>1692</v>
      </c>
      <c r="B205" s="30">
        <v>0.991</v>
      </c>
      <c r="C205" s="30">
        <v>6.676</v>
      </c>
      <c r="O205" s="30"/>
      <c r="Q205" s="30">
        <v>31.521</v>
      </c>
      <c r="R205" s="30">
        <v>25.216</v>
      </c>
      <c r="S205" s="30">
        <v>40.527</v>
      </c>
      <c r="V205" s="39">
        <f t="shared" si="57"/>
        <v>1.7696428571428569</v>
      </c>
      <c r="W205" s="39">
        <f t="shared" si="58"/>
        <v>0.9537142857142857</v>
      </c>
      <c r="X205" s="39">
        <f t="shared" si="59"/>
        <v>0</v>
      </c>
      <c r="Y205" s="39">
        <f t="shared" si="60"/>
        <v>0</v>
      </c>
      <c r="Z205" s="39">
        <f t="shared" si="61"/>
        <v>0</v>
      </c>
      <c r="AA205" s="39">
        <f t="shared" si="62"/>
        <v>0</v>
      </c>
      <c r="AB205" s="39">
        <f t="shared" si="63"/>
        <v>0</v>
      </c>
      <c r="AC205" s="39">
        <f t="shared" si="64"/>
        <v>0</v>
      </c>
      <c r="AD205" s="39">
        <f t="shared" si="65"/>
        <v>0</v>
      </c>
      <c r="AE205" s="39">
        <f t="shared" si="66"/>
        <v>0</v>
      </c>
      <c r="AF205" s="39">
        <f t="shared" si="67"/>
        <v>0</v>
      </c>
      <c r="AG205" s="39">
        <f t="shared" si="68"/>
        <v>0</v>
      </c>
      <c r="AH205" s="39">
        <f t="shared" si="69"/>
        <v>0</v>
      </c>
      <c r="AI205" s="39">
        <f t="shared" si="70"/>
        <v>0</v>
      </c>
      <c r="AJ205" s="39">
        <f t="shared" si="71"/>
        <v>0</v>
      </c>
      <c r="AK205" s="39">
        <f t="shared" si="72"/>
        <v>31.521</v>
      </c>
      <c r="AL205" s="39">
        <f t="shared" si="73"/>
        <v>25.216</v>
      </c>
      <c r="AM205" s="39">
        <f t="shared" si="74"/>
        <v>40.527</v>
      </c>
      <c r="AN205" s="39">
        <f t="shared" si="75"/>
        <v>0</v>
      </c>
    </row>
    <row r="206" spans="1:40" ht="15.75">
      <c r="A206" s="29">
        <v>1693</v>
      </c>
      <c r="B206" s="30">
        <v>0.971</v>
      </c>
      <c r="C206" s="30">
        <v>10.187</v>
      </c>
      <c r="O206" s="30"/>
      <c r="Q206" s="30">
        <v>29.942</v>
      </c>
      <c r="R206" s="30">
        <v>22.062</v>
      </c>
      <c r="S206" s="30">
        <v>39.397</v>
      </c>
      <c r="V206" s="39">
        <f t="shared" si="57"/>
        <v>1.7339285714285713</v>
      </c>
      <c r="W206" s="39">
        <f t="shared" si="58"/>
        <v>1.4552857142857143</v>
      </c>
      <c r="X206" s="39">
        <f t="shared" si="59"/>
        <v>0</v>
      </c>
      <c r="Y206" s="39">
        <f t="shared" si="60"/>
        <v>0</v>
      </c>
      <c r="Z206" s="39">
        <f t="shared" si="61"/>
        <v>0</v>
      </c>
      <c r="AA206" s="39">
        <f t="shared" si="62"/>
        <v>0</v>
      </c>
      <c r="AB206" s="39">
        <f t="shared" si="63"/>
        <v>0</v>
      </c>
      <c r="AC206" s="39">
        <f t="shared" si="64"/>
        <v>0</v>
      </c>
      <c r="AD206" s="39">
        <f t="shared" si="65"/>
        <v>0</v>
      </c>
      <c r="AE206" s="39">
        <f t="shared" si="66"/>
        <v>0</v>
      </c>
      <c r="AF206" s="39">
        <f t="shared" si="67"/>
        <v>0</v>
      </c>
      <c r="AG206" s="39">
        <f t="shared" si="68"/>
        <v>0</v>
      </c>
      <c r="AH206" s="39">
        <f t="shared" si="69"/>
        <v>0</v>
      </c>
      <c r="AI206" s="39">
        <f t="shared" si="70"/>
        <v>0</v>
      </c>
      <c r="AJ206" s="39">
        <f t="shared" si="71"/>
        <v>0</v>
      </c>
      <c r="AK206" s="39">
        <f t="shared" si="72"/>
        <v>29.942</v>
      </c>
      <c r="AL206" s="39">
        <f t="shared" si="73"/>
        <v>22.062</v>
      </c>
      <c r="AM206" s="39">
        <f t="shared" si="74"/>
        <v>39.397</v>
      </c>
      <c r="AN206" s="39">
        <f t="shared" si="75"/>
        <v>0</v>
      </c>
    </row>
    <row r="207" spans="1:40" ht="15.75">
      <c r="A207" s="29">
        <v>1694</v>
      </c>
      <c r="B207" s="30">
        <v>0.985</v>
      </c>
      <c r="C207" s="30">
        <v>10.045</v>
      </c>
      <c r="F207" s="30">
        <v>2.944</v>
      </c>
      <c r="O207" s="30"/>
      <c r="Q207" s="30">
        <v>29.942</v>
      </c>
      <c r="V207" s="39">
        <f t="shared" si="57"/>
        <v>1.7589285714285712</v>
      </c>
      <c r="W207" s="39">
        <f t="shared" si="58"/>
        <v>1.435</v>
      </c>
      <c r="X207" s="39">
        <f t="shared" si="59"/>
        <v>0</v>
      </c>
      <c r="Y207" s="39">
        <f t="shared" si="60"/>
        <v>0</v>
      </c>
      <c r="Z207" s="39">
        <f t="shared" si="61"/>
        <v>1.221576763485477</v>
      </c>
      <c r="AA207" s="39">
        <f t="shared" si="62"/>
        <v>0</v>
      </c>
      <c r="AB207" s="39">
        <f t="shared" si="63"/>
        <v>0</v>
      </c>
      <c r="AC207" s="39">
        <f t="shared" si="64"/>
        <v>0</v>
      </c>
      <c r="AD207" s="39">
        <f t="shared" si="65"/>
        <v>0</v>
      </c>
      <c r="AE207" s="39">
        <f t="shared" si="66"/>
        <v>0</v>
      </c>
      <c r="AF207" s="39">
        <f t="shared" si="67"/>
        <v>0</v>
      </c>
      <c r="AG207" s="39">
        <f t="shared" si="68"/>
        <v>0</v>
      </c>
      <c r="AH207" s="39">
        <f t="shared" si="69"/>
        <v>0</v>
      </c>
      <c r="AI207" s="39">
        <f t="shared" si="70"/>
        <v>0</v>
      </c>
      <c r="AJ207" s="39">
        <f t="shared" si="71"/>
        <v>0</v>
      </c>
      <c r="AK207" s="39">
        <f t="shared" si="72"/>
        <v>29.942</v>
      </c>
      <c r="AL207" s="39">
        <f t="shared" si="73"/>
        <v>0</v>
      </c>
      <c r="AM207" s="39">
        <f t="shared" si="74"/>
        <v>0</v>
      </c>
      <c r="AN207" s="39">
        <f t="shared" si="75"/>
        <v>0</v>
      </c>
    </row>
    <row r="208" spans="1:40" ht="15.75">
      <c r="A208" s="29">
        <v>1695</v>
      </c>
      <c r="B208" s="30">
        <v>1.081</v>
      </c>
      <c r="C208" s="30">
        <v>10.169</v>
      </c>
      <c r="M208" s="30">
        <v>2.363</v>
      </c>
      <c r="O208" s="30"/>
      <c r="V208" s="39">
        <f t="shared" si="57"/>
        <v>1.9303571428571427</v>
      </c>
      <c r="W208" s="39">
        <f t="shared" si="58"/>
        <v>1.4527142857142858</v>
      </c>
      <c r="X208" s="39">
        <f t="shared" si="59"/>
        <v>0</v>
      </c>
      <c r="Y208" s="39">
        <f t="shared" si="60"/>
        <v>0</v>
      </c>
      <c r="Z208" s="39">
        <f t="shared" si="61"/>
        <v>0</v>
      </c>
      <c r="AA208" s="39">
        <f t="shared" si="62"/>
        <v>0</v>
      </c>
      <c r="AB208" s="39">
        <f t="shared" si="63"/>
        <v>0</v>
      </c>
      <c r="AC208" s="39">
        <f t="shared" si="64"/>
        <v>0</v>
      </c>
      <c r="AD208" s="39">
        <f t="shared" si="65"/>
        <v>0</v>
      </c>
      <c r="AE208" s="39">
        <f t="shared" si="66"/>
        <v>0</v>
      </c>
      <c r="AF208" s="39">
        <f t="shared" si="67"/>
        <v>0</v>
      </c>
      <c r="AG208" s="39">
        <f t="shared" si="68"/>
        <v>2.363</v>
      </c>
      <c r="AH208" s="39">
        <f t="shared" si="69"/>
        <v>0</v>
      </c>
      <c r="AI208" s="39">
        <f t="shared" si="70"/>
        <v>0</v>
      </c>
      <c r="AJ208" s="39">
        <f t="shared" si="71"/>
        <v>0</v>
      </c>
      <c r="AK208" s="39">
        <f t="shared" si="72"/>
        <v>0</v>
      </c>
      <c r="AL208" s="39">
        <f t="shared" si="73"/>
        <v>0</v>
      </c>
      <c r="AM208" s="39">
        <f t="shared" si="74"/>
        <v>0</v>
      </c>
      <c r="AN208" s="39">
        <f t="shared" si="75"/>
        <v>0</v>
      </c>
    </row>
    <row r="209" spans="1:40" ht="15.75">
      <c r="A209" s="29">
        <v>1696</v>
      </c>
      <c r="B209" s="30">
        <v>1.043</v>
      </c>
      <c r="O209" s="30"/>
      <c r="Q209" s="30">
        <v>37.821</v>
      </c>
      <c r="R209" s="30">
        <v>21.668</v>
      </c>
      <c r="V209" s="39">
        <f t="shared" si="57"/>
        <v>1.8624999999999996</v>
      </c>
      <c r="W209" s="39">
        <f t="shared" si="58"/>
        <v>0</v>
      </c>
      <c r="X209" s="39">
        <f t="shared" si="59"/>
        <v>0</v>
      </c>
      <c r="Y209" s="39">
        <f t="shared" si="60"/>
        <v>0</v>
      </c>
      <c r="Z209" s="39">
        <f t="shared" si="61"/>
        <v>0</v>
      </c>
      <c r="AA209" s="39">
        <f t="shared" si="62"/>
        <v>0</v>
      </c>
      <c r="AB209" s="39">
        <f t="shared" si="63"/>
        <v>0</v>
      </c>
      <c r="AC209" s="39">
        <f t="shared" si="64"/>
        <v>0</v>
      </c>
      <c r="AD209" s="39">
        <f t="shared" si="65"/>
        <v>0</v>
      </c>
      <c r="AE209" s="39">
        <f t="shared" si="66"/>
        <v>0</v>
      </c>
      <c r="AF209" s="39">
        <f t="shared" si="67"/>
        <v>0</v>
      </c>
      <c r="AG209" s="39">
        <f t="shared" si="68"/>
        <v>0</v>
      </c>
      <c r="AH209" s="39">
        <f t="shared" si="69"/>
        <v>0</v>
      </c>
      <c r="AI209" s="39">
        <f t="shared" si="70"/>
        <v>0</v>
      </c>
      <c r="AJ209" s="39">
        <f t="shared" si="71"/>
        <v>0</v>
      </c>
      <c r="AK209" s="39">
        <f t="shared" si="72"/>
        <v>37.821</v>
      </c>
      <c r="AL209" s="39">
        <f t="shared" si="73"/>
        <v>21.668</v>
      </c>
      <c r="AM209" s="39">
        <f t="shared" si="74"/>
        <v>0</v>
      </c>
      <c r="AN209" s="39">
        <f t="shared" si="75"/>
        <v>0</v>
      </c>
    </row>
    <row r="210" spans="1:40" ht="15.75">
      <c r="A210" s="29">
        <v>1697</v>
      </c>
      <c r="B210" s="30">
        <v>0.89</v>
      </c>
      <c r="C210" s="30">
        <v>10.226</v>
      </c>
      <c r="O210" s="30"/>
      <c r="V210" s="39">
        <f t="shared" si="57"/>
        <v>1.5892857142857142</v>
      </c>
      <c r="W210" s="39">
        <f t="shared" si="58"/>
        <v>1.460857142857143</v>
      </c>
      <c r="X210" s="39">
        <f t="shared" si="59"/>
        <v>0</v>
      </c>
      <c r="Y210" s="39">
        <f t="shared" si="60"/>
        <v>0</v>
      </c>
      <c r="Z210" s="39">
        <f t="shared" si="61"/>
        <v>0</v>
      </c>
      <c r="AA210" s="39">
        <f t="shared" si="62"/>
        <v>0</v>
      </c>
      <c r="AB210" s="39">
        <f t="shared" si="63"/>
        <v>0</v>
      </c>
      <c r="AC210" s="39">
        <f t="shared" si="64"/>
        <v>0</v>
      </c>
      <c r="AD210" s="39">
        <f t="shared" si="65"/>
        <v>0</v>
      </c>
      <c r="AE210" s="39">
        <f t="shared" si="66"/>
        <v>0</v>
      </c>
      <c r="AF210" s="39">
        <f t="shared" si="67"/>
        <v>0</v>
      </c>
      <c r="AG210" s="39">
        <f t="shared" si="68"/>
        <v>0</v>
      </c>
      <c r="AH210" s="39">
        <f t="shared" si="69"/>
        <v>0</v>
      </c>
      <c r="AI210" s="39">
        <f t="shared" si="70"/>
        <v>0</v>
      </c>
      <c r="AJ210" s="39">
        <f t="shared" si="71"/>
        <v>0</v>
      </c>
      <c r="AK210" s="39">
        <f t="shared" si="72"/>
        <v>0</v>
      </c>
      <c r="AL210" s="39">
        <f t="shared" si="73"/>
        <v>0</v>
      </c>
      <c r="AM210" s="39">
        <f t="shared" si="74"/>
        <v>0</v>
      </c>
      <c r="AN210" s="39">
        <f t="shared" si="75"/>
        <v>0</v>
      </c>
    </row>
    <row r="211" spans="1:40" ht="15.75">
      <c r="A211" s="29">
        <v>1698</v>
      </c>
      <c r="B211" s="30">
        <v>0.906</v>
      </c>
      <c r="O211" s="30"/>
      <c r="Q211" s="30">
        <v>55.156</v>
      </c>
      <c r="R211" s="30">
        <v>31.518</v>
      </c>
      <c r="T211" s="30">
        <v>55.156</v>
      </c>
      <c r="V211" s="39">
        <f t="shared" si="57"/>
        <v>1.6178571428571427</v>
      </c>
      <c r="W211" s="39">
        <f t="shared" si="58"/>
        <v>0</v>
      </c>
      <c r="X211" s="39">
        <f t="shared" si="59"/>
        <v>0</v>
      </c>
      <c r="Y211" s="39">
        <f t="shared" si="60"/>
        <v>0</v>
      </c>
      <c r="Z211" s="39">
        <f t="shared" si="61"/>
        <v>0</v>
      </c>
      <c r="AA211" s="39">
        <f t="shared" si="62"/>
        <v>0</v>
      </c>
      <c r="AB211" s="39">
        <f t="shared" si="63"/>
        <v>0</v>
      </c>
      <c r="AC211" s="39">
        <f t="shared" si="64"/>
        <v>0</v>
      </c>
      <c r="AD211" s="39">
        <f t="shared" si="65"/>
        <v>0</v>
      </c>
      <c r="AE211" s="39">
        <f t="shared" si="66"/>
        <v>0</v>
      </c>
      <c r="AF211" s="39">
        <f t="shared" si="67"/>
        <v>0</v>
      </c>
      <c r="AG211" s="39">
        <f t="shared" si="68"/>
        <v>0</v>
      </c>
      <c r="AH211" s="39">
        <f t="shared" si="69"/>
        <v>0</v>
      </c>
      <c r="AI211" s="39">
        <f t="shared" si="70"/>
        <v>0</v>
      </c>
      <c r="AJ211" s="39">
        <f t="shared" si="71"/>
        <v>0</v>
      </c>
      <c r="AK211" s="39">
        <f t="shared" si="72"/>
        <v>55.156</v>
      </c>
      <c r="AL211" s="39">
        <f t="shared" si="73"/>
        <v>31.518</v>
      </c>
      <c r="AM211" s="39">
        <f t="shared" si="74"/>
        <v>0</v>
      </c>
      <c r="AN211" s="39">
        <f t="shared" si="75"/>
        <v>55.156</v>
      </c>
    </row>
    <row r="212" spans="1:40" ht="15.75">
      <c r="A212" s="29">
        <v>1699</v>
      </c>
      <c r="B212" s="30">
        <v>0.709</v>
      </c>
      <c r="O212" s="30"/>
      <c r="V212" s="39">
        <f t="shared" si="57"/>
        <v>1.2660714285714283</v>
      </c>
      <c r="W212" s="39">
        <f t="shared" si="58"/>
        <v>0</v>
      </c>
      <c r="X212" s="39">
        <f t="shared" si="59"/>
        <v>0</v>
      </c>
      <c r="Y212" s="39">
        <f t="shared" si="60"/>
        <v>0</v>
      </c>
      <c r="Z212" s="39">
        <f t="shared" si="61"/>
        <v>0</v>
      </c>
      <c r="AA212" s="39">
        <f t="shared" si="62"/>
        <v>0</v>
      </c>
      <c r="AB212" s="39">
        <f t="shared" si="63"/>
        <v>0</v>
      </c>
      <c r="AC212" s="39">
        <f t="shared" si="64"/>
        <v>0</v>
      </c>
      <c r="AD212" s="39">
        <f t="shared" si="65"/>
        <v>0</v>
      </c>
      <c r="AE212" s="39">
        <f t="shared" si="66"/>
        <v>0</v>
      </c>
      <c r="AF212" s="39">
        <f t="shared" si="67"/>
        <v>0</v>
      </c>
      <c r="AG212" s="39">
        <f t="shared" si="68"/>
        <v>0</v>
      </c>
      <c r="AH212" s="39">
        <f t="shared" si="69"/>
        <v>0</v>
      </c>
      <c r="AI212" s="39">
        <f t="shared" si="70"/>
        <v>0</v>
      </c>
      <c r="AJ212" s="39">
        <f t="shared" si="71"/>
        <v>0</v>
      </c>
      <c r="AK212" s="39">
        <f t="shared" si="72"/>
        <v>0</v>
      </c>
      <c r="AL212" s="39">
        <f t="shared" si="73"/>
        <v>0</v>
      </c>
      <c r="AM212" s="39">
        <f t="shared" si="74"/>
        <v>0</v>
      </c>
      <c r="AN212" s="39">
        <f t="shared" si="75"/>
        <v>0</v>
      </c>
    </row>
    <row r="213" spans="1:40" ht="15.75">
      <c r="A213" s="29">
        <v>1700</v>
      </c>
      <c r="B213" s="30">
        <v>0.86</v>
      </c>
      <c r="O213" s="30">
        <v>3.939</v>
      </c>
      <c r="Q213" s="30">
        <v>55.156</v>
      </c>
      <c r="R213" s="30">
        <v>31.518</v>
      </c>
      <c r="V213" s="39">
        <f t="shared" si="57"/>
        <v>1.5357142857142856</v>
      </c>
      <c r="W213" s="39">
        <f t="shared" si="58"/>
        <v>0</v>
      </c>
      <c r="X213" s="39">
        <f t="shared" si="59"/>
        <v>0</v>
      </c>
      <c r="Y213" s="39">
        <f t="shared" si="60"/>
        <v>0</v>
      </c>
      <c r="Z213" s="39">
        <f t="shared" si="61"/>
        <v>0</v>
      </c>
      <c r="AA213" s="39">
        <f t="shared" si="62"/>
        <v>0</v>
      </c>
      <c r="AB213" s="39">
        <f t="shared" si="63"/>
        <v>0</v>
      </c>
      <c r="AC213" s="39">
        <f t="shared" si="64"/>
        <v>0</v>
      </c>
      <c r="AD213" s="39">
        <f t="shared" si="65"/>
        <v>0</v>
      </c>
      <c r="AE213" s="39">
        <f t="shared" si="66"/>
        <v>0</v>
      </c>
      <c r="AF213" s="39">
        <f t="shared" si="67"/>
        <v>0</v>
      </c>
      <c r="AG213" s="39">
        <f t="shared" si="68"/>
        <v>0</v>
      </c>
      <c r="AH213" s="39">
        <f t="shared" si="69"/>
        <v>0</v>
      </c>
      <c r="AI213" s="39">
        <f t="shared" si="70"/>
        <v>7.033928571428571</v>
      </c>
      <c r="AJ213" s="39">
        <f t="shared" si="71"/>
        <v>0</v>
      </c>
      <c r="AK213" s="39">
        <f t="shared" si="72"/>
        <v>55.156</v>
      </c>
      <c r="AL213" s="39">
        <f t="shared" si="73"/>
        <v>31.518</v>
      </c>
      <c r="AM213" s="39">
        <f t="shared" si="74"/>
        <v>0</v>
      </c>
      <c r="AN213" s="39">
        <f t="shared" si="75"/>
        <v>0</v>
      </c>
    </row>
    <row r="214" spans="1:40" ht="15.75">
      <c r="A214" s="29">
        <v>1701</v>
      </c>
      <c r="B214" s="30">
        <v>0.86</v>
      </c>
      <c r="O214" s="30"/>
      <c r="Q214" s="30">
        <v>47.277</v>
      </c>
      <c r="V214" s="39">
        <f t="shared" si="57"/>
        <v>1.5357142857142856</v>
      </c>
      <c r="W214" s="39">
        <f t="shared" si="58"/>
        <v>0</v>
      </c>
      <c r="X214" s="39">
        <f t="shared" si="59"/>
        <v>0</v>
      </c>
      <c r="Y214" s="39">
        <f t="shared" si="60"/>
        <v>0</v>
      </c>
      <c r="Z214" s="39">
        <f t="shared" si="61"/>
        <v>0</v>
      </c>
      <c r="AA214" s="39">
        <f t="shared" si="62"/>
        <v>0</v>
      </c>
      <c r="AB214" s="39">
        <f t="shared" si="63"/>
        <v>0</v>
      </c>
      <c r="AC214" s="39">
        <f t="shared" si="64"/>
        <v>0</v>
      </c>
      <c r="AD214" s="39">
        <f t="shared" si="65"/>
        <v>0</v>
      </c>
      <c r="AE214" s="39">
        <f t="shared" si="66"/>
        <v>0</v>
      </c>
      <c r="AF214" s="39">
        <f t="shared" si="67"/>
        <v>0</v>
      </c>
      <c r="AG214" s="39">
        <f t="shared" si="68"/>
        <v>0</v>
      </c>
      <c r="AH214" s="39">
        <f t="shared" si="69"/>
        <v>0</v>
      </c>
      <c r="AI214" s="39">
        <f t="shared" si="70"/>
        <v>0</v>
      </c>
      <c r="AJ214" s="39">
        <f t="shared" si="71"/>
        <v>0</v>
      </c>
      <c r="AK214" s="39">
        <f t="shared" si="72"/>
        <v>47.277</v>
      </c>
      <c r="AL214" s="39">
        <f t="shared" si="73"/>
        <v>0</v>
      </c>
      <c r="AM214" s="39">
        <f t="shared" si="74"/>
        <v>0</v>
      </c>
      <c r="AN214" s="39">
        <f t="shared" si="75"/>
        <v>0</v>
      </c>
    </row>
    <row r="215" spans="1:40" ht="15.75">
      <c r="A215" s="29">
        <v>1702</v>
      </c>
      <c r="B215" s="30">
        <v>1.269</v>
      </c>
      <c r="O215" s="30"/>
      <c r="Q215" s="30">
        <v>39.397</v>
      </c>
      <c r="R215" s="30">
        <v>27.578</v>
      </c>
      <c r="V215" s="39">
        <f t="shared" si="57"/>
        <v>2.2660714285714283</v>
      </c>
      <c r="W215" s="39">
        <f t="shared" si="58"/>
        <v>0</v>
      </c>
      <c r="X215" s="39">
        <f t="shared" si="59"/>
        <v>0</v>
      </c>
      <c r="Y215" s="39">
        <f t="shared" si="60"/>
        <v>0</v>
      </c>
      <c r="Z215" s="39">
        <f t="shared" si="61"/>
        <v>0</v>
      </c>
      <c r="AA215" s="39">
        <f t="shared" si="62"/>
        <v>0</v>
      </c>
      <c r="AB215" s="39">
        <f t="shared" si="63"/>
        <v>0</v>
      </c>
      <c r="AC215" s="39">
        <f t="shared" si="64"/>
        <v>0</v>
      </c>
      <c r="AD215" s="39">
        <f t="shared" si="65"/>
        <v>0</v>
      </c>
      <c r="AE215" s="39">
        <f t="shared" si="66"/>
        <v>0</v>
      </c>
      <c r="AF215" s="39">
        <f t="shared" si="67"/>
        <v>0</v>
      </c>
      <c r="AG215" s="39">
        <f t="shared" si="68"/>
        <v>0</v>
      </c>
      <c r="AH215" s="39">
        <f t="shared" si="69"/>
        <v>0</v>
      </c>
      <c r="AI215" s="39">
        <f t="shared" si="70"/>
        <v>0</v>
      </c>
      <c r="AJ215" s="39">
        <f t="shared" si="71"/>
        <v>0</v>
      </c>
      <c r="AK215" s="39">
        <f t="shared" si="72"/>
        <v>39.397</v>
      </c>
      <c r="AL215" s="39">
        <f t="shared" si="73"/>
        <v>27.578</v>
      </c>
      <c r="AM215" s="39">
        <f t="shared" si="74"/>
        <v>0</v>
      </c>
      <c r="AN215" s="39">
        <f t="shared" si="75"/>
        <v>0</v>
      </c>
    </row>
    <row r="216" spans="1:40" ht="15.75">
      <c r="A216" s="29">
        <v>1703</v>
      </c>
      <c r="O216" s="30"/>
      <c r="P216" s="30">
        <v>27.578</v>
      </c>
      <c r="Q216" s="30">
        <v>35.457</v>
      </c>
      <c r="R216" s="30">
        <v>27.578</v>
      </c>
      <c r="S216" s="30">
        <v>39.397</v>
      </c>
      <c r="V216" s="39">
        <f t="shared" si="57"/>
        <v>0</v>
      </c>
      <c r="W216" s="39">
        <f t="shared" si="58"/>
        <v>0</v>
      </c>
      <c r="X216" s="39">
        <f t="shared" si="59"/>
        <v>0</v>
      </c>
      <c r="Y216" s="39">
        <f t="shared" si="60"/>
        <v>0</v>
      </c>
      <c r="Z216" s="39">
        <f t="shared" si="61"/>
        <v>0</v>
      </c>
      <c r="AA216" s="39">
        <f t="shared" si="62"/>
        <v>0</v>
      </c>
      <c r="AB216" s="39">
        <f t="shared" si="63"/>
        <v>0</v>
      </c>
      <c r="AC216" s="39">
        <f t="shared" si="64"/>
        <v>0</v>
      </c>
      <c r="AD216" s="39">
        <f t="shared" si="65"/>
        <v>0</v>
      </c>
      <c r="AE216" s="39">
        <f t="shared" si="66"/>
        <v>0</v>
      </c>
      <c r="AF216" s="39">
        <f t="shared" si="67"/>
        <v>0</v>
      </c>
      <c r="AG216" s="39">
        <f t="shared" si="68"/>
        <v>0</v>
      </c>
      <c r="AH216" s="39">
        <f t="shared" si="69"/>
        <v>0</v>
      </c>
      <c r="AI216" s="39">
        <f t="shared" si="70"/>
        <v>0</v>
      </c>
      <c r="AJ216" s="39">
        <f t="shared" si="71"/>
        <v>27.578</v>
      </c>
      <c r="AK216" s="39">
        <f t="shared" si="72"/>
        <v>35.457</v>
      </c>
      <c r="AL216" s="39">
        <f t="shared" si="73"/>
        <v>27.578</v>
      </c>
      <c r="AM216" s="39">
        <f t="shared" si="74"/>
        <v>39.397</v>
      </c>
      <c r="AN216" s="39">
        <f t="shared" si="75"/>
        <v>0</v>
      </c>
    </row>
    <row r="217" spans="1:40" ht="15.75">
      <c r="A217" s="29">
        <v>1704</v>
      </c>
      <c r="O217" s="30"/>
      <c r="V217" s="39">
        <f t="shared" si="57"/>
        <v>0</v>
      </c>
      <c r="W217" s="39">
        <f t="shared" si="58"/>
        <v>0</v>
      </c>
      <c r="X217" s="39">
        <f t="shared" si="59"/>
        <v>0</v>
      </c>
      <c r="Y217" s="39">
        <f t="shared" si="60"/>
        <v>0</v>
      </c>
      <c r="Z217" s="39">
        <f t="shared" si="61"/>
        <v>0</v>
      </c>
      <c r="AA217" s="39">
        <f t="shared" si="62"/>
        <v>0</v>
      </c>
      <c r="AB217" s="39">
        <f t="shared" si="63"/>
        <v>0</v>
      </c>
      <c r="AC217" s="39">
        <f t="shared" si="64"/>
        <v>0</v>
      </c>
      <c r="AD217" s="39">
        <f t="shared" si="65"/>
        <v>0</v>
      </c>
      <c r="AE217" s="39">
        <f t="shared" si="66"/>
        <v>0</v>
      </c>
      <c r="AF217" s="39">
        <f t="shared" si="67"/>
        <v>0</v>
      </c>
      <c r="AG217" s="39">
        <f t="shared" si="68"/>
        <v>0</v>
      </c>
      <c r="AH217" s="39">
        <f t="shared" si="69"/>
        <v>0</v>
      </c>
      <c r="AI217" s="39">
        <f t="shared" si="70"/>
        <v>0</v>
      </c>
      <c r="AJ217" s="39">
        <f t="shared" si="71"/>
        <v>0</v>
      </c>
      <c r="AK217" s="39">
        <f t="shared" si="72"/>
        <v>0</v>
      </c>
      <c r="AL217" s="39">
        <f t="shared" si="73"/>
        <v>0</v>
      </c>
      <c r="AM217" s="39">
        <f t="shared" si="74"/>
        <v>0</v>
      </c>
      <c r="AN217" s="39">
        <f t="shared" si="75"/>
        <v>0</v>
      </c>
    </row>
    <row r="218" spans="1:40" ht="15.75">
      <c r="A218" s="29">
        <v>1705</v>
      </c>
      <c r="B218" s="30">
        <v>1.144</v>
      </c>
      <c r="C218" s="30">
        <v>12.45</v>
      </c>
      <c r="O218" s="30"/>
      <c r="Q218" s="30">
        <v>31.518</v>
      </c>
      <c r="R218" s="30">
        <v>19.698</v>
      </c>
      <c r="S218" s="30">
        <v>35.457</v>
      </c>
      <c r="V218" s="39">
        <f t="shared" si="57"/>
        <v>2.0428571428571427</v>
      </c>
      <c r="W218" s="39">
        <f t="shared" si="58"/>
        <v>1.7785714285714285</v>
      </c>
      <c r="X218" s="39">
        <f t="shared" si="59"/>
        <v>0</v>
      </c>
      <c r="Y218" s="39">
        <f t="shared" si="60"/>
        <v>0</v>
      </c>
      <c r="Z218" s="39">
        <f t="shared" si="61"/>
        <v>0</v>
      </c>
      <c r="AA218" s="39">
        <f t="shared" si="62"/>
        <v>0</v>
      </c>
      <c r="AB218" s="39">
        <f t="shared" si="63"/>
        <v>0</v>
      </c>
      <c r="AC218" s="39">
        <f t="shared" si="64"/>
        <v>0</v>
      </c>
      <c r="AD218" s="39">
        <f t="shared" si="65"/>
        <v>0</v>
      </c>
      <c r="AE218" s="39">
        <f t="shared" si="66"/>
        <v>0</v>
      </c>
      <c r="AF218" s="39">
        <f t="shared" si="67"/>
        <v>0</v>
      </c>
      <c r="AG218" s="39">
        <f t="shared" si="68"/>
        <v>0</v>
      </c>
      <c r="AH218" s="39">
        <f t="shared" si="69"/>
        <v>0</v>
      </c>
      <c r="AI218" s="39">
        <f t="shared" si="70"/>
        <v>0</v>
      </c>
      <c r="AJ218" s="39">
        <f t="shared" si="71"/>
        <v>0</v>
      </c>
      <c r="AK218" s="39">
        <f t="shared" si="72"/>
        <v>31.518</v>
      </c>
      <c r="AL218" s="39">
        <f t="shared" si="73"/>
        <v>19.698</v>
      </c>
      <c r="AM218" s="39">
        <f t="shared" si="74"/>
        <v>35.457</v>
      </c>
      <c r="AN218" s="39">
        <f t="shared" si="75"/>
        <v>0</v>
      </c>
    </row>
    <row r="219" spans="1:40" ht="15.75">
      <c r="A219" s="29">
        <v>1706</v>
      </c>
      <c r="B219" s="30">
        <v>1.25</v>
      </c>
      <c r="O219" s="30"/>
      <c r="V219" s="39">
        <f t="shared" si="57"/>
        <v>2.2321428571428568</v>
      </c>
      <c r="W219" s="39">
        <f t="shared" si="58"/>
        <v>0</v>
      </c>
      <c r="X219" s="39">
        <f t="shared" si="59"/>
        <v>0</v>
      </c>
      <c r="Y219" s="39">
        <f t="shared" si="60"/>
        <v>0</v>
      </c>
      <c r="Z219" s="39">
        <f t="shared" si="61"/>
        <v>0</v>
      </c>
      <c r="AA219" s="39">
        <f t="shared" si="62"/>
        <v>0</v>
      </c>
      <c r="AB219" s="39">
        <f t="shared" si="63"/>
        <v>0</v>
      </c>
      <c r="AC219" s="39">
        <f t="shared" si="64"/>
        <v>0</v>
      </c>
      <c r="AD219" s="39">
        <f t="shared" si="65"/>
        <v>0</v>
      </c>
      <c r="AE219" s="39">
        <f t="shared" si="66"/>
        <v>0</v>
      </c>
      <c r="AF219" s="39">
        <f t="shared" si="67"/>
        <v>0</v>
      </c>
      <c r="AG219" s="39">
        <f t="shared" si="68"/>
        <v>0</v>
      </c>
      <c r="AH219" s="39">
        <f t="shared" si="69"/>
        <v>0</v>
      </c>
      <c r="AI219" s="39">
        <f t="shared" si="70"/>
        <v>0</v>
      </c>
      <c r="AJ219" s="39">
        <f t="shared" si="71"/>
        <v>0</v>
      </c>
      <c r="AK219" s="39">
        <f t="shared" si="72"/>
        <v>0</v>
      </c>
      <c r="AL219" s="39">
        <f t="shared" si="73"/>
        <v>0</v>
      </c>
      <c r="AM219" s="39">
        <f t="shared" si="74"/>
        <v>0</v>
      </c>
      <c r="AN219" s="39">
        <f t="shared" si="75"/>
        <v>0</v>
      </c>
    </row>
    <row r="220" spans="1:40" ht="15.75">
      <c r="A220" s="29">
        <v>1707</v>
      </c>
      <c r="B220" s="30">
        <v>1.229</v>
      </c>
      <c r="O220" s="30"/>
      <c r="V220" s="39">
        <f t="shared" si="57"/>
        <v>2.194642857142857</v>
      </c>
      <c r="W220" s="39">
        <f t="shared" si="58"/>
        <v>0</v>
      </c>
      <c r="X220" s="39">
        <f t="shared" si="59"/>
        <v>0</v>
      </c>
      <c r="Y220" s="39">
        <f t="shared" si="60"/>
        <v>0</v>
      </c>
      <c r="Z220" s="39">
        <f t="shared" si="61"/>
        <v>0</v>
      </c>
      <c r="AA220" s="39">
        <f t="shared" si="62"/>
        <v>0</v>
      </c>
      <c r="AB220" s="39">
        <f t="shared" si="63"/>
        <v>0</v>
      </c>
      <c r="AC220" s="39">
        <f t="shared" si="64"/>
        <v>0</v>
      </c>
      <c r="AD220" s="39">
        <f t="shared" si="65"/>
        <v>0</v>
      </c>
      <c r="AE220" s="39">
        <f t="shared" si="66"/>
        <v>0</v>
      </c>
      <c r="AF220" s="39">
        <f t="shared" si="67"/>
        <v>0</v>
      </c>
      <c r="AG220" s="39">
        <f t="shared" si="68"/>
        <v>0</v>
      </c>
      <c r="AH220" s="39">
        <f t="shared" si="69"/>
        <v>0</v>
      </c>
      <c r="AI220" s="39">
        <f t="shared" si="70"/>
        <v>0</v>
      </c>
      <c r="AJ220" s="39">
        <f t="shared" si="71"/>
        <v>0</v>
      </c>
      <c r="AK220" s="39">
        <f t="shared" si="72"/>
        <v>0</v>
      </c>
      <c r="AL220" s="39">
        <f t="shared" si="73"/>
        <v>0</v>
      </c>
      <c r="AM220" s="39">
        <f t="shared" si="74"/>
        <v>0</v>
      </c>
      <c r="AN220" s="39">
        <f t="shared" si="75"/>
        <v>0</v>
      </c>
    </row>
    <row r="221" spans="1:40" ht="15.75">
      <c r="A221" s="29">
        <v>1708</v>
      </c>
      <c r="O221" s="30"/>
      <c r="Q221" s="30">
        <v>63.036</v>
      </c>
      <c r="R221" s="30">
        <v>39.397</v>
      </c>
      <c r="S221" s="30">
        <v>75.643</v>
      </c>
      <c r="T221" s="30">
        <v>66.187</v>
      </c>
      <c r="V221" s="39">
        <f t="shared" si="57"/>
        <v>0</v>
      </c>
      <c r="W221" s="39">
        <f t="shared" si="58"/>
        <v>0</v>
      </c>
      <c r="X221" s="39">
        <f t="shared" si="59"/>
        <v>0</v>
      </c>
      <c r="Y221" s="39">
        <f t="shared" si="60"/>
        <v>0</v>
      </c>
      <c r="Z221" s="39">
        <f t="shared" si="61"/>
        <v>0</v>
      </c>
      <c r="AA221" s="39">
        <f t="shared" si="62"/>
        <v>0</v>
      </c>
      <c r="AB221" s="39">
        <f t="shared" si="63"/>
        <v>0</v>
      </c>
      <c r="AC221" s="39">
        <f t="shared" si="64"/>
        <v>0</v>
      </c>
      <c r="AD221" s="39">
        <f t="shared" si="65"/>
        <v>0</v>
      </c>
      <c r="AE221" s="39">
        <f t="shared" si="66"/>
        <v>0</v>
      </c>
      <c r="AF221" s="39">
        <f t="shared" si="67"/>
        <v>0</v>
      </c>
      <c r="AG221" s="39">
        <f t="shared" si="68"/>
        <v>0</v>
      </c>
      <c r="AH221" s="39">
        <f t="shared" si="69"/>
        <v>0</v>
      </c>
      <c r="AI221" s="39">
        <f t="shared" si="70"/>
        <v>0</v>
      </c>
      <c r="AJ221" s="39">
        <f t="shared" si="71"/>
        <v>0</v>
      </c>
      <c r="AK221" s="39">
        <f t="shared" si="72"/>
        <v>63.036</v>
      </c>
      <c r="AL221" s="39">
        <f t="shared" si="73"/>
        <v>39.397</v>
      </c>
      <c r="AM221" s="39">
        <f t="shared" si="74"/>
        <v>75.643</v>
      </c>
      <c r="AN221" s="39">
        <f t="shared" si="75"/>
        <v>66.187</v>
      </c>
    </row>
    <row r="222" spans="1:40" ht="15.75">
      <c r="A222" s="29">
        <v>1709</v>
      </c>
      <c r="B222" s="30">
        <v>1.065</v>
      </c>
      <c r="O222" s="30"/>
      <c r="Q222" s="30">
        <v>55.156</v>
      </c>
      <c r="R222" s="30">
        <v>31.518</v>
      </c>
      <c r="S222" s="30">
        <v>78.795</v>
      </c>
      <c r="V222" s="39">
        <f t="shared" si="57"/>
        <v>1.901785714285714</v>
      </c>
      <c r="W222" s="39">
        <f t="shared" si="58"/>
        <v>0</v>
      </c>
      <c r="X222" s="39">
        <f t="shared" si="59"/>
        <v>0</v>
      </c>
      <c r="Y222" s="39">
        <f t="shared" si="60"/>
        <v>0</v>
      </c>
      <c r="Z222" s="39">
        <f t="shared" si="61"/>
        <v>0</v>
      </c>
      <c r="AA222" s="39">
        <f t="shared" si="62"/>
        <v>0</v>
      </c>
      <c r="AB222" s="39">
        <f t="shared" si="63"/>
        <v>0</v>
      </c>
      <c r="AC222" s="39">
        <f t="shared" si="64"/>
        <v>0</v>
      </c>
      <c r="AD222" s="39">
        <f t="shared" si="65"/>
        <v>0</v>
      </c>
      <c r="AE222" s="39">
        <f t="shared" si="66"/>
        <v>0</v>
      </c>
      <c r="AF222" s="39">
        <f t="shared" si="67"/>
        <v>0</v>
      </c>
      <c r="AG222" s="39">
        <f t="shared" si="68"/>
        <v>0</v>
      </c>
      <c r="AH222" s="39">
        <f t="shared" si="69"/>
        <v>0</v>
      </c>
      <c r="AI222" s="39">
        <f t="shared" si="70"/>
        <v>0</v>
      </c>
      <c r="AJ222" s="39">
        <f t="shared" si="71"/>
        <v>0</v>
      </c>
      <c r="AK222" s="39">
        <f t="shared" si="72"/>
        <v>55.156</v>
      </c>
      <c r="AL222" s="39">
        <f t="shared" si="73"/>
        <v>31.518</v>
      </c>
      <c r="AM222" s="39">
        <f t="shared" si="74"/>
        <v>78.795</v>
      </c>
      <c r="AN222" s="39">
        <f t="shared" si="75"/>
        <v>0</v>
      </c>
    </row>
    <row r="223" spans="1:40" ht="15.75">
      <c r="A223" s="29">
        <v>1710</v>
      </c>
      <c r="B223" s="30">
        <v>1.035</v>
      </c>
      <c r="O223" s="30"/>
      <c r="Q223" s="30">
        <v>42.352</v>
      </c>
      <c r="R223" s="30">
        <v>31.518</v>
      </c>
      <c r="S223" s="30">
        <v>35.457</v>
      </c>
      <c r="V223" s="39">
        <f t="shared" si="57"/>
        <v>1.8482142857142854</v>
      </c>
      <c r="W223" s="39">
        <f t="shared" si="58"/>
        <v>0</v>
      </c>
      <c r="X223" s="39">
        <f t="shared" si="59"/>
        <v>0</v>
      </c>
      <c r="Y223" s="39">
        <f t="shared" si="60"/>
        <v>0</v>
      </c>
      <c r="Z223" s="39">
        <f t="shared" si="61"/>
        <v>0</v>
      </c>
      <c r="AA223" s="39">
        <f t="shared" si="62"/>
        <v>0</v>
      </c>
      <c r="AB223" s="39">
        <f t="shared" si="63"/>
        <v>0</v>
      </c>
      <c r="AC223" s="39">
        <f t="shared" si="64"/>
        <v>0</v>
      </c>
      <c r="AD223" s="39">
        <f t="shared" si="65"/>
        <v>0</v>
      </c>
      <c r="AE223" s="39">
        <f t="shared" si="66"/>
        <v>0</v>
      </c>
      <c r="AF223" s="39">
        <f t="shared" si="67"/>
        <v>0</v>
      </c>
      <c r="AG223" s="39">
        <f t="shared" si="68"/>
        <v>0</v>
      </c>
      <c r="AH223" s="39">
        <f t="shared" si="69"/>
        <v>0</v>
      </c>
      <c r="AI223" s="39">
        <f t="shared" si="70"/>
        <v>0</v>
      </c>
      <c r="AJ223" s="39">
        <f t="shared" si="71"/>
        <v>0</v>
      </c>
      <c r="AK223" s="39">
        <f t="shared" si="72"/>
        <v>42.352</v>
      </c>
      <c r="AL223" s="39">
        <f t="shared" si="73"/>
        <v>31.518</v>
      </c>
      <c r="AM223" s="39">
        <f t="shared" si="74"/>
        <v>35.457</v>
      </c>
      <c r="AN223" s="39">
        <f t="shared" si="75"/>
        <v>0</v>
      </c>
    </row>
    <row r="224" spans="1:40" ht="15.75">
      <c r="A224" s="29">
        <v>1711</v>
      </c>
      <c r="B224" s="30">
        <v>0.909</v>
      </c>
      <c r="O224" s="30"/>
      <c r="Q224" s="30">
        <v>39.397</v>
      </c>
      <c r="R224" s="30">
        <v>25.148</v>
      </c>
      <c r="S224" s="30">
        <v>35.457</v>
      </c>
      <c r="V224" s="39">
        <f t="shared" si="57"/>
        <v>1.6232142857142857</v>
      </c>
      <c r="W224" s="39">
        <f t="shared" si="58"/>
        <v>0</v>
      </c>
      <c r="X224" s="39">
        <f t="shared" si="59"/>
        <v>0</v>
      </c>
      <c r="Y224" s="39">
        <f t="shared" si="60"/>
        <v>0</v>
      </c>
      <c r="Z224" s="39">
        <f t="shared" si="61"/>
        <v>0</v>
      </c>
      <c r="AA224" s="39">
        <f t="shared" si="62"/>
        <v>0</v>
      </c>
      <c r="AB224" s="39">
        <f t="shared" si="63"/>
        <v>0</v>
      </c>
      <c r="AC224" s="39">
        <f t="shared" si="64"/>
        <v>0</v>
      </c>
      <c r="AD224" s="39">
        <f t="shared" si="65"/>
        <v>0</v>
      </c>
      <c r="AE224" s="39">
        <f t="shared" si="66"/>
        <v>0</v>
      </c>
      <c r="AF224" s="39">
        <f t="shared" si="67"/>
        <v>0</v>
      </c>
      <c r="AG224" s="39">
        <f t="shared" si="68"/>
        <v>0</v>
      </c>
      <c r="AH224" s="39">
        <f t="shared" si="69"/>
        <v>0</v>
      </c>
      <c r="AI224" s="39">
        <f t="shared" si="70"/>
        <v>0</v>
      </c>
      <c r="AJ224" s="39">
        <f t="shared" si="71"/>
        <v>0</v>
      </c>
      <c r="AK224" s="39">
        <f t="shared" si="72"/>
        <v>39.397</v>
      </c>
      <c r="AL224" s="39">
        <f t="shared" si="73"/>
        <v>25.148</v>
      </c>
      <c r="AM224" s="39">
        <f t="shared" si="74"/>
        <v>35.457</v>
      </c>
      <c r="AN224" s="39">
        <f t="shared" si="75"/>
        <v>0</v>
      </c>
    </row>
    <row r="225" spans="1:40" ht="15.75">
      <c r="A225" s="29">
        <v>1712</v>
      </c>
      <c r="B225" s="30">
        <v>0.953</v>
      </c>
      <c r="O225" s="30">
        <v>4.459</v>
      </c>
      <c r="Q225" s="30">
        <v>39.397</v>
      </c>
      <c r="R225" s="30">
        <v>21.905</v>
      </c>
      <c r="S225" s="30">
        <v>47.277</v>
      </c>
      <c r="V225" s="39">
        <f t="shared" si="57"/>
        <v>1.701785714285714</v>
      </c>
      <c r="W225" s="39">
        <f t="shared" si="58"/>
        <v>0</v>
      </c>
      <c r="X225" s="39">
        <f t="shared" si="59"/>
        <v>0</v>
      </c>
      <c r="Y225" s="39">
        <f t="shared" si="60"/>
        <v>0</v>
      </c>
      <c r="Z225" s="39">
        <f t="shared" si="61"/>
        <v>0</v>
      </c>
      <c r="AA225" s="39">
        <f t="shared" si="62"/>
        <v>0</v>
      </c>
      <c r="AB225" s="39">
        <f t="shared" si="63"/>
        <v>0</v>
      </c>
      <c r="AC225" s="39">
        <f t="shared" si="64"/>
        <v>0</v>
      </c>
      <c r="AD225" s="39">
        <f t="shared" si="65"/>
        <v>0</v>
      </c>
      <c r="AE225" s="39">
        <f t="shared" si="66"/>
        <v>0</v>
      </c>
      <c r="AF225" s="39">
        <f t="shared" si="67"/>
        <v>0</v>
      </c>
      <c r="AG225" s="39">
        <f t="shared" si="68"/>
        <v>0</v>
      </c>
      <c r="AH225" s="39">
        <f t="shared" si="69"/>
        <v>0</v>
      </c>
      <c r="AI225" s="39">
        <f t="shared" si="70"/>
        <v>7.962499999999999</v>
      </c>
      <c r="AJ225" s="39">
        <f t="shared" si="71"/>
        <v>0</v>
      </c>
      <c r="AK225" s="39">
        <f t="shared" si="72"/>
        <v>39.397</v>
      </c>
      <c r="AL225" s="39">
        <f t="shared" si="73"/>
        <v>21.905</v>
      </c>
      <c r="AM225" s="39">
        <f t="shared" si="74"/>
        <v>47.277</v>
      </c>
      <c r="AN225" s="39">
        <f t="shared" si="75"/>
        <v>0</v>
      </c>
    </row>
    <row r="226" spans="1:40" ht="15.75">
      <c r="A226" s="29">
        <v>1713</v>
      </c>
      <c r="B226" s="30">
        <v>0.895</v>
      </c>
      <c r="O226" s="30"/>
      <c r="Q226" s="30">
        <v>39.397</v>
      </c>
      <c r="S226" s="30">
        <v>47.277</v>
      </c>
      <c r="V226" s="39">
        <f t="shared" si="57"/>
        <v>1.5982142857142856</v>
      </c>
      <c r="W226" s="39">
        <f t="shared" si="58"/>
        <v>0</v>
      </c>
      <c r="X226" s="39">
        <f t="shared" si="59"/>
        <v>0</v>
      </c>
      <c r="Y226" s="39">
        <f t="shared" si="60"/>
        <v>0</v>
      </c>
      <c r="Z226" s="39">
        <f t="shared" si="61"/>
        <v>0</v>
      </c>
      <c r="AA226" s="39">
        <f t="shared" si="62"/>
        <v>0</v>
      </c>
      <c r="AB226" s="39">
        <f t="shared" si="63"/>
        <v>0</v>
      </c>
      <c r="AC226" s="39">
        <f t="shared" si="64"/>
        <v>0</v>
      </c>
      <c r="AD226" s="39">
        <f t="shared" si="65"/>
        <v>0</v>
      </c>
      <c r="AE226" s="39">
        <f t="shared" si="66"/>
        <v>0</v>
      </c>
      <c r="AF226" s="39">
        <f t="shared" si="67"/>
        <v>0</v>
      </c>
      <c r="AG226" s="39">
        <f t="shared" si="68"/>
        <v>0</v>
      </c>
      <c r="AH226" s="39">
        <f t="shared" si="69"/>
        <v>0</v>
      </c>
      <c r="AI226" s="39">
        <f t="shared" si="70"/>
        <v>0</v>
      </c>
      <c r="AJ226" s="39">
        <f t="shared" si="71"/>
        <v>0</v>
      </c>
      <c r="AK226" s="39">
        <f t="shared" si="72"/>
        <v>39.397</v>
      </c>
      <c r="AL226" s="39">
        <f t="shared" si="73"/>
        <v>0</v>
      </c>
      <c r="AM226" s="39">
        <f t="shared" si="74"/>
        <v>47.277</v>
      </c>
      <c r="AN226" s="39">
        <f t="shared" si="75"/>
        <v>0</v>
      </c>
    </row>
    <row r="227" spans="1:40" ht="15.75">
      <c r="A227" s="29">
        <v>1714</v>
      </c>
      <c r="B227" s="30">
        <v>0.813</v>
      </c>
      <c r="O227" s="30"/>
      <c r="Q227" s="30">
        <v>47.277</v>
      </c>
      <c r="R227" s="30">
        <v>31.518</v>
      </c>
      <c r="S227" s="30">
        <v>47.277</v>
      </c>
      <c r="T227" s="30">
        <v>48.458</v>
      </c>
      <c r="V227" s="39">
        <f t="shared" si="57"/>
        <v>1.451785714285714</v>
      </c>
      <c r="W227" s="39">
        <f t="shared" si="58"/>
        <v>0</v>
      </c>
      <c r="X227" s="39">
        <f t="shared" si="59"/>
        <v>0</v>
      </c>
      <c r="Y227" s="39">
        <f t="shared" si="60"/>
        <v>0</v>
      </c>
      <c r="Z227" s="39">
        <f t="shared" si="61"/>
        <v>0</v>
      </c>
      <c r="AA227" s="39">
        <f t="shared" si="62"/>
        <v>0</v>
      </c>
      <c r="AB227" s="39">
        <f t="shared" si="63"/>
        <v>0</v>
      </c>
      <c r="AC227" s="39">
        <f t="shared" si="64"/>
        <v>0</v>
      </c>
      <c r="AD227" s="39">
        <f t="shared" si="65"/>
        <v>0</v>
      </c>
      <c r="AE227" s="39">
        <f t="shared" si="66"/>
        <v>0</v>
      </c>
      <c r="AF227" s="39">
        <f t="shared" si="67"/>
        <v>0</v>
      </c>
      <c r="AG227" s="39">
        <f t="shared" si="68"/>
        <v>0</v>
      </c>
      <c r="AH227" s="39">
        <f t="shared" si="69"/>
        <v>0</v>
      </c>
      <c r="AI227" s="39">
        <f t="shared" si="70"/>
        <v>0</v>
      </c>
      <c r="AJ227" s="39">
        <f t="shared" si="71"/>
        <v>0</v>
      </c>
      <c r="AK227" s="39">
        <f t="shared" si="72"/>
        <v>47.277</v>
      </c>
      <c r="AL227" s="39">
        <f t="shared" si="73"/>
        <v>31.518</v>
      </c>
      <c r="AM227" s="39">
        <f t="shared" si="74"/>
        <v>47.277</v>
      </c>
      <c r="AN227" s="39">
        <f t="shared" si="75"/>
        <v>48.458</v>
      </c>
    </row>
    <row r="228" spans="1:40" ht="15.75">
      <c r="A228" s="29">
        <v>1715</v>
      </c>
      <c r="B228" s="30">
        <v>0.823</v>
      </c>
      <c r="O228" s="30"/>
      <c r="P228" s="30">
        <v>11.819</v>
      </c>
      <c r="Q228" s="30">
        <v>39.397</v>
      </c>
      <c r="R228" s="30">
        <v>31.518</v>
      </c>
      <c r="S228" s="30">
        <v>42.899</v>
      </c>
      <c r="V228" s="39">
        <f t="shared" si="57"/>
        <v>1.469642857142857</v>
      </c>
      <c r="W228" s="39">
        <f t="shared" si="58"/>
        <v>0</v>
      </c>
      <c r="X228" s="39">
        <f t="shared" si="59"/>
        <v>0</v>
      </c>
      <c r="Y228" s="39">
        <f t="shared" si="60"/>
        <v>0</v>
      </c>
      <c r="Z228" s="39">
        <f t="shared" si="61"/>
        <v>0</v>
      </c>
      <c r="AA228" s="39">
        <f t="shared" si="62"/>
        <v>0</v>
      </c>
      <c r="AB228" s="39">
        <f t="shared" si="63"/>
        <v>0</v>
      </c>
      <c r="AC228" s="39">
        <f t="shared" si="64"/>
        <v>0</v>
      </c>
      <c r="AD228" s="39">
        <f t="shared" si="65"/>
        <v>0</v>
      </c>
      <c r="AE228" s="39">
        <f t="shared" si="66"/>
        <v>0</v>
      </c>
      <c r="AF228" s="39">
        <f t="shared" si="67"/>
        <v>0</v>
      </c>
      <c r="AG228" s="39">
        <f t="shared" si="68"/>
        <v>0</v>
      </c>
      <c r="AH228" s="39">
        <f t="shared" si="69"/>
        <v>0</v>
      </c>
      <c r="AI228" s="39">
        <f t="shared" si="70"/>
        <v>0</v>
      </c>
      <c r="AJ228" s="39">
        <f t="shared" si="71"/>
        <v>11.819</v>
      </c>
      <c r="AK228" s="39">
        <f t="shared" si="72"/>
        <v>39.397</v>
      </c>
      <c r="AL228" s="39">
        <f t="shared" si="73"/>
        <v>31.518</v>
      </c>
      <c r="AM228" s="39">
        <f t="shared" si="74"/>
        <v>42.899</v>
      </c>
      <c r="AN228" s="39">
        <f t="shared" si="75"/>
        <v>0</v>
      </c>
    </row>
    <row r="229" spans="1:40" ht="15.75">
      <c r="A229" s="29">
        <v>1716</v>
      </c>
      <c r="O229" s="30"/>
      <c r="P229" s="30">
        <v>31.518</v>
      </c>
      <c r="Q229" s="30">
        <v>39.397</v>
      </c>
      <c r="R229" s="30">
        <v>22.771</v>
      </c>
      <c r="S229" s="30">
        <v>47.277</v>
      </c>
      <c r="V229" s="39">
        <f t="shared" si="57"/>
        <v>0</v>
      </c>
      <c r="W229" s="39">
        <f t="shared" si="58"/>
        <v>0</v>
      </c>
      <c r="X229" s="39">
        <f t="shared" si="59"/>
        <v>0</v>
      </c>
      <c r="Y229" s="39">
        <f t="shared" si="60"/>
        <v>0</v>
      </c>
      <c r="Z229" s="39">
        <f t="shared" si="61"/>
        <v>0</v>
      </c>
      <c r="AA229" s="39">
        <f t="shared" si="62"/>
        <v>0</v>
      </c>
      <c r="AB229" s="39">
        <f t="shared" si="63"/>
        <v>0</v>
      </c>
      <c r="AC229" s="39">
        <f t="shared" si="64"/>
        <v>0</v>
      </c>
      <c r="AD229" s="39">
        <f t="shared" si="65"/>
        <v>0</v>
      </c>
      <c r="AE229" s="39">
        <f t="shared" si="66"/>
        <v>0</v>
      </c>
      <c r="AF229" s="39">
        <f t="shared" si="67"/>
        <v>0</v>
      </c>
      <c r="AG229" s="39">
        <f t="shared" si="68"/>
        <v>0</v>
      </c>
      <c r="AH229" s="39">
        <f t="shared" si="69"/>
        <v>0</v>
      </c>
      <c r="AI229" s="39">
        <f t="shared" si="70"/>
        <v>0</v>
      </c>
      <c r="AJ229" s="39">
        <f t="shared" si="71"/>
        <v>31.518</v>
      </c>
      <c r="AK229" s="39">
        <f t="shared" si="72"/>
        <v>39.397</v>
      </c>
      <c r="AL229" s="39">
        <f t="shared" si="73"/>
        <v>22.771</v>
      </c>
      <c r="AM229" s="39">
        <f t="shared" si="74"/>
        <v>47.277</v>
      </c>
      <c r="AN229" s="39">
        <f t="shared" si="75"/>
        <v>0</v>
      </c>
    </row>
    <row r="230" spans="1:40" ht="15.75">
      <c r="A230" s="29">
        <v>1717</v>
      </c>
      <c r="O230" s="30"/>
      <c r="V230" s="39">
        <f t="shared" si="57"/>
        <v>0</v>
      </c>
      <c r="W230" s="39">
        <f t="shared" si="58"/>
        <v>0</v>
      </c>
      <c r="X230" s="39">
        <f t="shared" si="59"/>
        <v>0</v>
      </c>
      <c r="Y230" s="39">
        <f t="shared" si="60"/>
        <v>0</v>
      </c>
      <c r="Z230" s="39">
        <f t="shared" si="61"/>
        <v>0</v>
      </c>
      <c r="AA230" s="39">
        <f t="shared" si="62"/>
        <v>0</v>
      </c>
      <c r="AB230" s="39">
        <f t="shared" si="63"/>
        <v>0</v>
      </c>
      <c r="AC230" s="39">
        <f t="shared" si="64"/>
        <v>0</v>
      </c>
      <c r="AD230" s="39">
        <f t="shared" si="65"/>
        <v>0</v>
      </c>
      <c r="AE230" s="39">
        <f t="shared" si="66"/>
        <v>0</v>
      </c>
      <c r="AF230" s="39">
        <f t="shared" si="67"/>
        <v>0</v>
      </c>
      <c r="AG230" s="39">
        <f t="shared" si="68"/>
        <v>0</v>
      </c>
      <c r="AH230" s="39">
        <f t="shared" si="69"/>
        <v>0</v>
      </c>
      <c r="AI230" s="39">
        <f t="shared" si="70"/>
        <v>0</v>
      </c>
      <c r="AJ230" s="39">
        <f t="shared" si="71"/>
        <v>0</v>
      </c>
      <c r="AK230" s="39">
        <f t="shared" si="72"/>
        <v>0</v>
      </c>
      <c r="AL230" s="39">
        <f t="shared" si="73"/>
        <v>0</v>
      </c>
      <c r="AM230" s="39">
        <f t="shared" si="74"/>
        <v>0</v>
      </c>
      <c r="AN230" s="39">
        <f t="shared" si="75"/>
        <v>0</v>
      </c>
    </row>
    <row r="231" spans="1:40" ht="15.75">
      <c r="A231" s="29">
        <v>1718</v>
      </c>
      <c r="B231" s="30">
        <v>0.96</v>
      </c>
      <c r="O231" s="30"/>
      <c r="V231" s="39">
        <f t="shared" si="57"/>
        <v>1.714285714285714</v>
      </c>
      <c r="W231" s="39">
        <f t="shared" si="58"/>
        <v>0</v>
      </c>
      <c r="X231" s="39">
        <f t="shared" si="59"/>
        <v>0</v>
      </c>
      <c r="Y231" s="39">
        <f t="shared" si="60"/>
        <v>0</v>
      </c>
      <c r="Z231" s="39">
        <f t="shared" si="61"/>
        <v>0</v>
      </c>
      <c r="AA231" s="39">
        <f t="shared" si="62"/>
        <v>0</v>
      </c>
      <c r="AB231" s="39">
        <f t="shared" si="63"/>
        <v>0</v>
      </c>
      <c r="AC231" s="39">
        <f t="shared" si="64"/>
        <v>0</v>
      </c>
      <c r="AD231" s="39">
        <f t="shared" si="65"/>
        <v>0</v>
      </c>
      <c r="AE231" s="39">
        <f t="shared" si="66"/>
        <v>0</v>
      </c>
      <c r="AF231" s="39">
        <f t="shared" si="67"/>
        <v>0</v>
      </c>
      <c r="AG231" s="39">
        <f t="shared" si="68"/>
        <v>0</v>
      </c>
      <c r="AH231" s="39">
        <f t="shared" si="69"/>
        <v>0</v>
      </c>
      <c r="AI231" s="39">
        <f t="shared" si="70"/>
        <v>0</v>
      </c>
      <c r="AJ231" s="39">
        <f t="shared" si="71"/>
        <v>0</v>
      </c>
      <c r="AK231" s="39">
        <f t="shared" si="72"/>
        <v>0</v>
      </c>
      <c r="AL231" s="39">
        <f t="shared" si="73"/>
        <v>0</v>
      </c>
      <c r="AM231" s="39">
        <f t="shared" si="74"/>
        <v>0</v>
      </c>
      <c r="AN231" s="39">
        <f t="shared" si="75"/>
        <v>0</v>
      </c>
    </row>
    <row r="232" spans="1:40" ht="15.75">
      <c r="A232" s="29">
        <v>1719</v>
      </c>
      <c r="B232" s="30">
        <v>0.917</v>
      </c>
      <c r="O232" s="30"/>
      <c r="P232" s="30">
        <v>27.578</v>
      </c>
      <c r="Q232" s="30">
        <v>37.821</v>
      </c>
      <c r="R232" s="30">
        <v>21.117</v>
      </c>
      <c r="S232" s="30">
        <v>43.337</v>
      </c>
      <c r="V232" s="39">
        <f t="shared" si="57"/>
        <v>1.6375</v>
      </c>
      <c r="W232" s="39">
        <f t="shared" si="58"/>
        <v>0</v>
      </c>
      <c r="X232" s="39">
        <f t="shared" si="59"/>
        <v>0</v>
      </c>
      <c r="Y232" s="39">
        <f t="shared" si="60"/>
        <v>0</v>
      </c>
      <c r="Z232" s="39">
        <f t="shared" si="61"/>
        <v>0</v>
      </c>
      <c r="AA232" s="39">
        <f t="shared" si="62"/>
        <v>0</v>
      </c>
      <c r="AB232" s="39">
        <f t="shared" si="63"/>
        <v>0</v>
      </c>
      <c r="AC232" s="39">
        <f t="shared" si="64"/>
        <v>0</v>
      </c>
      <c r="AD232" s="39">
        <f t="shared" si="65"/>
        <v>0</v>
      </c>
      <c r="AE232" s="39">
        <f t="shared" si="66"/>
        <v>0</v>
      </c>
      <c r="AF232" s="39">
        <f t="shared" si="67"/>
        <v>0</v>
      </c>
      <c r="AG232" s="39">
        <f t="shared" si="68"/>
        <v>0</v>
      </c>
      <c r="AH232" s="39">
        <f t="shared" si="69"/>
        <v>0</v>
      </c>
      <c r="AI232" s="39">
        <f t="shared" si="70"/>
        <v>0</v>
      </c>
      <c r="AJ232" s="39">
        <f t="shared" si="71"/>
        <v>27.578</v>
      </c>
      <c r="AK232" s="39">
        <f t="shared" si="72"/>
        <v>37.821</v>
      </c>
      <c r="AL232" s="39">
        <f t="shared" si="73"/>
        <v>21.117</v>
      </c>
      <c r="AM232" s="39">
        <f t="shared" si="74"/>
        <v>43.337</v>
      </c>
      <c r="AN232" s="39">
        <f t="shared" si="75"/>
        <v>0</v>
      </c>
    </row>
    <row r="233" spans="1:40" ht="15.75">
      <c r="A233" s="29">
        <v>1720</v>
      </c>
      <c r="B233" s="30">
        <v>0.901</v>
      </c>
      <c r="O233" s="30">
        <v>3.151</v>
      </c>
      <c r="P233" s="30">
        <v>27.578</v>
      </c>
      <c r="Q233" s="30">
        <v>37.821</v>
      </c>
      <c r="R233" s="30">
        <v>20.486</v>
      </c>
      <c r="S233" s="30">
        <v>47.277</v>
      </c>
      <c r="V233" s="39">
        <f t="shared" si="57"/>
        <v>1.6089285714285713</v>
      </c>
      <c r="W233" s="39">
        <f t="shared" si="58"/>
        <v>0</v>
      </c>
      <c r="X233" s="39">
        <f t="shared" si="59"/>
        <v>0</v>
      </c>
      <c r="Y233" s="39">
        <f t="shared" si="60"/>
        <v>0</v>
      </c>
      <c r="Z233" s="39">
        <f t="shared" si="61"/>
        <v>0</v>
      </c>
      <c r="AA233" s="39">
        <f t="shared" si="62"/>
        <v>0</v>
      </c>
      <c r="AB233" s="39">
        <f t="shared" si="63"/>
        <v>0</v>
      </c>
      <c r="AC233" s="39">
        <f t="shared" si="64"/>
        <v>0</v>
      </c>
      <c r="AD233" s="39">
        <f t="shared" si="65"/>
        <v>0</v>
      </c>
      <c r="AE233" s="39">
        <f t="shared" si="66"/>
        <v>0</v>
      </c>
      <c r="AF233" s="39">
        <f t="shared" si="67"/>
        <v>0</v>
      </c>
      <c r="AG233" s="39">
        <f t="shared" si="68"/>
        <v>0</v>
      </c>
      <c r="AH233" s="39">
        <f t="shared" si="69"/>
        <v>0</v>
      </c>
      <c r="AI233" s="39">
        <f t="shared" si="70"/>
        <v>5.626785714285713</v>
      </c>
      <c r="AJ233" s="39">
        <f t="shared" si="71"/>
        <v>27.578</v>
      </c>
      <c r="AK233" s="39">
        <f t="shared" si="72"/>
        <v>37.821</v>
      </c>
      <c r="AL233" s="39">
        <f t="shared" si="73"/>
        <v>20.486</v>
      </c>
      <c r="AM233" s="39">
        <f t="shared" si="74"/>
        <v>47.277</v>
      </c>
      <c r="AN233" s="39">
        <f t="shared" si="75"/>
        <v>0</v>
      </c>
    </row>
    <row r="234" spans="1:40" ht="15.75">
      <c r="A234" s="29">
        <v>1721</v>
      </c>
      <c r="B234" s="30">
        <v>0.911</v>
      </c>
      <c r="O234" s="30"/>
      <c r="P234" s="30">
        <v>27.578</v>
      </c>
      <c r="Q234" s="30">
        <v>38.215</v>
      </c>
      <c r="R234" s="30">
        <v>20.617</v>
      </c>
      <c r="S234" s="30">
        <v>47.277</v>
      </c>
      <c r="V234" s="39">
        <f t="shared" si="57"/>
        <v>1.6267857142857143</v>
      </c>
      <c r="W234" s="39">
        <f t="shared" si="58"/>
        <v>0</v>
      </c>
      <c r="X234" s="39">
        <f t="shared" si="59"/>
        <v>0</v>
      </c>
      <c r="Y234" s="39">
        <f t="shared" si="60"/>
        <v>0</v>
      </c>
      <c r="Z234" s="39">
        <f t="shared" si="61"/>
        <v>0</v>
      </c>
      <c r="AA234" s="39">
        <f t="shared" si="62"/>
        <v>0</v>
      </c>
      <c r="AB234" s="39">
        <f t="shared" si="63"/>
        <v>0</v>
      </c>
      <c r="AC234" s="39">
        <f t="shared" si="64"/>
        <v>0</v>
      </c>
      <c r="AD234" s="39">
        <f t="shared" si="65"/>
        <v>0</v>
      </c>
      <c r="AE234" s="39">
        <f t="shared" si="66"/>
        <v>0</v>
      </c>
      <c r="AF234" s="39">
        <f t="shared" si="67"/>
        <v>0</v>
      </c>
      <c r="AG234" s="39">
        <f t="shared" si="68"/>
        <v>0</v>
      </c>
      <c r="AH234" s="39">
        <f t="shared" si="69"/>
        <v>0</v>
      </c>
      <c r="AI234" s="39">
        <f t="shared" si="70"/>
        <v>0</v>
      </c>
      <c r="AJ234" s="39">
        <f t="shared" si="71"/>
        <v>27.578</v>
      </c>
      <c r="AK234" s="39">
        <f t="shared" si="72"/>
        <v>38.215</v>
      </c>
      <c r="AL234" s="39">
        <f t="shared" si="73"/>
        <v>20.617</v>
      </c>
      <c r="AM234" s="39">
        <f t="shared" si="74"/>
        <v>47.277</v>
      </c>
      <c r="AN234" s="39">
        <f t="shared" si="75"/>
        <v>0</v>
      </c>
    </row>
    <row r="235" spans="1:40" ht="15.75">
      <c r="A235" s="29">
        <v>1722</v>
      </c>
      <c r="B235" s="30">
        <v>0.883</v>
      </c>
      <c r="O235" s="30"/>
      <c r="P235" s="30">
        <v>27.578</v>
      </c>
      <c r="Q235" s="30">
        <v>38.084</v>
      </c>
      <c r="R235" s="30">
        <v>21.274</v>
      </c>
      <c r="V235" s="39">
        <f t="shared" si="57"/>
        <v>1.5767857142857142</v>
      </c>
      <c r="W235" s="39">
        <f t="shared" si="58"/>
        <v>0</v>
      </c>
      <c r="X235" s="39">
        <f t="shared" si="59"/>
        <v>0</v>
      </c>
      <c r="Y235" s="39">
        <f t="shared" si="60"/>
        <v>0</v>
      </c>
      <c r="Z235" s="39">
        <f t="shared" si="61"/>
        <v>0</v>
      </c>
      <c r="AA235" s="39">
        <f t="shared" si="62"/>
        <v>0</v>
      </c>
      <c r="AB235" s="39">
        <f t="shared" si="63"/>
        <v>0</v>
      </c>
      <c r="AC235" s="39">
        <f t="shared" si="64"/>
        <v>0</v>
      </c>
      <c r="AD235" s="39">
        <f t="shared" si="65"/>
        <v>0</v>
      </c>
      <c r="AE235" s="39">
        <f t="shared" si="66"/>
        <v>0</v>
      </c>
      <c r="AF235" s="39">
        <f t="shared" si="67"/>
        <v>0</v>
      </c>
      <c r="AG235" s="39">
        <f t="shared" si="68"/>
        <v>0</v>
      </c>
      <c r="AH235" s="39">
        <f t="shared" si="69"/>
        <v>0</v>
      </c>
      <c r="AI235" s="39">
        <f t="shared" si="70"/>
        <v>0</v>
      </c>
      <c r="AJ235" s="39">
        <f t="shared" si="71"/>
        <v>27.578</v>
      </c>
      <c r="AK235" s="39">
        <f t="shared" si="72"/>
        <v>38.084</v>
      </c>
      <c r="AL235" s="39">
        <f t="shared" si="73"/>
        <v>21.274</v>
      </c>
      <c r="AM235" s="39">
        <f t="shared" si="74"/>
        <v>0</v>
      </c>
      <c r="AN235" s="39">
        <f t="shared" si="75"/>
        <v>0</v>
      </c>
    </row>
    <row r="236" spans="1:40" ht="15.75">
      <c r="A236" s="29">
        <v>1723</v>
      </c>
      <c r="B236" s="30">
        <v>0.947</v>
      </c>
      <c r="O236" s="30"/>
      <c r="Q236" s="30">
        <v>37.821</v>
      </c>
      <c r="R236" s="30">
        <v>21.274</v>
      </c>
      <c r="V236" s="39">
        <f t="shared" si="57"/>
        <v>1.6910714285714283</v>
      </c>
      <c r="W236" s="39">
        <f t="shared" si="58"/>
        <v>0</v>
      </c>
      <c r="X236" s="39">
        <f t="shared" si="59"/>
        <v>0</v>
      </c>
      <c r="Y236" s="39">
        <f t="shared" si="60"/>
        <v>0</v>
      </c>
      <c r="Z236" s="39">
        <f t="shared" si="61"/>
        <v>0</v>
      </c>
      <c r="AA236" s="39">
        <f t="shared" si="62"/>
        <v>0</v>
      </c>
      <c r="AB236" s="39">
        <f t="shared" si="63"/>
        <v>0</v>
      </c>
      <c r="AC236" s="39">
        <f t="shared" si="64"/>
        <v>0</v>
      </c>
      <c r="AD236" s="39">
        <f t="shared" si="65"/>
        <v>0</v>
      </c>
      <c r="AE236" s="39">
        <f t="shared" si="66"/>
        <v>0</v>
      </c>
      <c r="AF236" s="39">
        <f t="shared" si="67"/>
        <v>0</v>
      </c>
      <c r="AG236" s="39">
        <f t="shared" si="68"/>
        <v>0</v>
      </c>
      <c r="AH236" s="39">
        <f t="shared" si="69"/>
        <v>0</v>
      </c>
      <c r="AI236" s="39">
        <f t="shared" si="70"/>
        <v>0</v>
      </c>
      <c r="AJ236" s="39">
        <f t="shared" si="71"/>
        <v>0</v>
      </c>
      <c r="AK236" s="39">
        <f t="shared" si="72"/>
        <v>37.821</v>
      </c>
      <c r="AL236" s="39">
        <f t="shared" si="73"/>
        <v>21.274</v>
      </c>
      <c r="AM236" s="39">
        <f t="shared" si="74"/>
        <v>0</v>
      </c>
      <c r="AN236" s="39">
        <f t="shared" si="75"/>
        <v>0</v>
      </c>
    </row>
    <row r="237" spans="1:40" ht="15.75">
      <c r="A237" s="29">
        <v>1724</v>
      </c>
      <c r="O237" s="30"/>
      <c r="Q237" s="30">
        <v>32.08</v>
      </c>
      <c r="R237" s="30">
        <v>21.274</v>
      </c>
      <c r="S237" s="30">
        <v>47.277</v>
      </c>
      <c r="V237" s="39">
        <f t="shared" si="57"/>
        <v>0</v>
      </c>
      <c r="W237" s="39">
        <f t="shared" si="58"/>
        <v>0</v>
      </c>
      <c r="X237" s="39">
        <f t="shared" si="59"/>
        <v>0</v>
      </c>
      <c r="Y237" s="39">
        <f t="shared" si="60"/>
        <v>0</v>
      </c>
      <c r="Z237" s="39">
        <f t="shared" si="61"/>
        <v>0</v>
      </c>
      <c r="AA237" s="39">
        <f t="shared" si="62"/>
        <v>0</v>
      </c>
      <c r="AB237" s="39">
        <f t="shared" si="63"/>
        <v>0</v>
      </c>
      <c r="AC237" s="39">
        <f t="shared" si="64"/>
        <v>0</v>
      </c>
      <c r="AD237" s="39">
        <f t="shared" si="65"/>
        <v>0</v>
      </c>
      <c r="AE237" s="39">
        <f t="shared" si="66"/>
        <v>0</v>
      </c>
      <c r="AF237" s="39">
        <f t="shared" si="67"/>
        <v>0</v>
      </c>
      <c r="AG237" s="39">
        <f t="shared" si="68"/>
        <v>0</v>
      </c>
      <c r="AH237" s="39">
        <f t="shared" si="69"/>
        <v>0</v>
      </c>
      <c r="AI237" s="39">
        <f t="shared" si="70"/>
        <v>0</v>
      </c>
      <c r="AJ237" s="39">
        <f t="shared" si="71"/>
        <v>0</v>
      </c>
      <c r="AK237" s="39">
        <f t="shared" si="72"/>
        <v>32.08</v>
      </c>
      <c r="AL237" s="39">
        <f t="shared" si="73"/>
        <v>21.274</v>
      </c>
      <c r="AM237" s="39">
        <f t="shared" si="74"/>
        <v>47.277</v>
      </c>
      <c r="AN237" s="39">
        <f t="shared" si="75"/>
        <v>0</v>
      </c>
    </row>
    <row r="238" spans="1:40" ht="15.75">
      <c r="A238" s="29">
        <v>1725</v>
      </c>
      <c r="O238" s="30"/>
      <c r="P238" s="30">
        <v>27.578</v>
      </c>
      <c r="Q238" s="30">
        <v>38.215</v>
      </c>
      <c r="R238" s="30">
        <v>22.429</v>
      </c>
      <c r="V238" s="39">
        <f t="shared" si="57"/>
        <v>0</v>
      </c>
      <c r="W238" s="39">
        <f t="shared" si="58"/>
        <v>0</v>
      </c>
      <c r="X238" s="39">
        <f t="shared" si="59"/>
        <v>0</v>
      </c>
      <c r="Y238" s="39">
        <f t="shared" si="60"/>
        <v>0</v>
      </c>
      <c r="Z238" s="39">
        <f t="shared" si="61"/>
        <v>0</v>
      </c>
      <c r="AA238" s="39">
        <f t="shared" si="62"/>
        <v>0</v>
      </c>
      <c r="AB238" s="39">
        <f t="shared" si="63"/>
        <v>0</v>
      </c>
      <c r="AC238" s="39">
        <f t="shared" si="64"/>
        <v>0</v>
      </c>
      <c r="AD238" s="39">
        <f t="shared" si="65"/>
        <v>0</v>
      </c>
      <c r="AE238" s="39">
        <f t="shared" si="66"/>
        <v>0</v>
      </c>
      <c r="AF238" s="39">
        <f t="shared" si="67"/>
        <v>0</v>
      </c>
      <c r="AG238" s="39">
        <f t="shared" si="68"/>
        <v>0</v>
      </c>
      <c r="AH238" s="39">
        <f t="shared" si="69"/>
        <v>0</v>
      </c>
      <c r="AI238" s="39">
        <f t="shared" si="70"/>
        <v>0</v>
      </c>
      <c r="AJ238" s="39">
        <f t="shared" si="71"/>
        <v>27.578</v>
      </c>
      <c r="AK238" s="39">
        <f t="shared" si="72"/>
        <v>38.215</v>
      </c>
      <c r="AL238" s="39">
        <f t="shared" si="73"/>
        <v>22.429</v>
      </c>
      <c r="AM238" s="39">
        <f t="shared" si="74"/>
        <v>0</v>
      </c>
      <c r="AN238" s="39">
        <f t="shared" si="75"/>
        <v>0</v>
      </c>
    </row>
    <row r="239" spans="1:40" ht="15.75">
      <c r="A239" s="29">
        <v>1726</v>
      </c>
      <c r="O239" s="30"/>
      <c r="Q239" s="30">
        <v>37.821</v>
      </c>
      <c r="R239" s="30">
        <v>28.208</v>
      </c>
      <c r="V239" s="39">
        <f t="shared" si="57"/>
        <v>0</v>
      </c>
      <c r="W239" s="39">
        <f t="shared" si="58"/>
        <v>0</v>
      </c>
      <c r="X239" s="39">
        <f t="shared" si="59"/>
        <v>0</v>
      </c>
      <c r="Y239" s="39">
        <f t="shared" si="60"/>
        <v>0</v>
      </c>
      <c r="Z239" s="39">
        <f t="shared" si="61"/>
        <v>0</v>
      </c>
      <c r="AA239" s="39">
        <f t="shared" si="62"/>
        <v>0</v>
      </c>
      <c r="AB239" s="39">
        <f t="shared" si="63"/>
        <v>0</v>
      </c>
      <c r="AC239" s="39">
        <f t="shared" si="64"/>
        <v>0</v>
      </c>
      <c r="AD239" s="39">
        <f t="shared" si="65"/>
        <v>0</v>
      </c>
      <c r="AE239" s="39">
        <f t="shared" si="66"/>
        <v>0</v>
      </c>
      <c r="AF239" s="39">
        <f t="shared" si="67"/>
        <v>0</v>
      </c>
      <c r="AG239" s="39">
        <f t="shared" si="68"/>
        <v>0</v>
      </c>
      <c r="AH239" s="39">
        <f t="shared" si="69"/>
        <v>0</v>
      </c>
      <c r="AI239" s="39">
        <f t="shared" si="70"/>
        <v>0</v>
      </c>
      <c r="AJ239" s="39">
        <f t="shared" si="71"/>
        <v>0</v>
      </c>
      <c r="AK239" s="39">
        <f t="shared" si="72"/>
        <v>37.821</v>
      </c>
      <c r="AL239" s="39">
        <f t="shared" si="73"/>
        <v>28.208</v>
      </c>
      <c r="AM239" s="39">
        <f t="shared" si="74"/>
        <v>0</v>
      </c>
      <c r="AN239" s="39">
        <f t="shared" si="75"/>
        <v>0</v>
      </c>
    </row>
    <row r="240" spans="1:40" ht="15.75">
      <c r="A240" s="29">
        <v>1727</v>
      </c>
      <c r="O240" s="30"/>
      <c r="Q240" s="30">
        <v>37.033</v>
      </c>
      <c r="R240" s="30">
        <v>19.698</v>
      </c>
      <c r="S240" s="30">
        <v>39.397</v>
      </c>
      <c r="V240" s="39">
        <f t="shared" si="57"/>
        <v>0</v>
      </c>
      <c r="W240" s="39">
        <f t="shared" si="58"/>
        <v>0</v>
      </c>
      <c r="X240" s="39">
        <f t="shared" si="59"/>
        <v>0</v>
      </c>
      <c r="Y240" s="39">
        <f t="shared" si="60"/>
        <v>0</v>
      </c>
      <c r="Z240" s="39">
        <f t="shared" si="61"/>
        <v>0</v>
      </c>
      <c r="AA240" s="39">
        <f t="shared" si="62"/>
        <v>0</v>
      </c>
      <c r="AB240" s="39">
        <f t="shared" si="63"/>
        <v>0</v>
      </c>
      <c r="AC240" s="39">
        <f t="shared" si="64"/>
        <v>0</v>
      </c>
      <c r="AD240" s="39">
        <f t="shared" si="65"/>
        <v>0</v>
      </c>
      <c r="AE240" s="39">
        <f t="shared" si="66"/>
        <v>0</v>
      </c>
      <c r="AF240" s="39">
        <f t="shared" si="67"/>
        <v>0</v>
      </c>
      <c r="AG240" s="39">
        <f t="shared" si="68"/>
        <v>0</v>
      </c>
      <c r="AH240" s="39">
        <f t="shared" si="69"/>
        <v>0</v>
      </c>
      <c r="AI240" s="39">
        <f t="shared" si="70"/>
        <v>0</v>
      </c>
      <c r="AJ240" s="39">
        <f t="shared" si="71"/>
        <v>0</v>
      </c>
      <c r="AK240" s="39">
        <f t="shared" si="72"/>
        <v>37.033</v>
      </c>
      <c r="AL240" s="39">
        <f t="shared" si="73"/>
        <v>19.698</v>
      </c>
      <c r="AM240" s="39">
        <f t="shared" si="74"/>
        <v>39.397</v>
      </c>
      <c r="AN240" s="39">
        <f t="shared" si="75"/>
        <v>0</v>
      </c>
    </row>
    <row r="241" spans="1:40" ht="15.75">
      <c r="A241" s="29">
        <v>1728</v>
      </c>
      <c r="O241" s="30"/>
      <c r="V241" s="39">
        <f t="shared" si="57"/>
        <v>0</v>
      </c>
      <c r="W241" s="39">
        <f t="shared" si="58"/>
        <v>0</v>
      </c>
      <c r="X241" s="39">
        <f t="shared" si="59"/>
        <v>0</v>
      </c>
      <c r="Y241" s="39">
        <f t="shared" si="60"/>
        <v>0</v>
      </c>
      <c r="Z241" s="39">
        <f t="shared" si="61"/>
        <v>0</v>
      </c>
      <c r="AA241" s="39">
        <f t="shared" si="62"/>
        <v>0</v>
      </c>
      <c r="AB241" s="39">
        <f t="shared" si="63"/>
        <v>0</v>
      </c>
      <c r="AC241" s="39">
        <f t="shared" si="64"/>
        <v>0</v>
      </c>
      <c r="AD241" s="39">
        <f t="shared" si="65"/>
        <v>0</v>
      </c>
      <c r="AE241" s="39">
        <f t="shared" si="66"/>
        <v>0</v>
      </c>
      <c r="AF241" s="39">
        <f t="shared" si="67"/>
        <v>0</v>
      </c>
      <c r="AG241" s="39">
        <f t="shared" si="68"/>
        <v>0</v>
      </c>
      <c r="AH241" s="39">
        <f t="shared" si="69"/>
        <v>0</v>
      </c>
      <c r="AI241" s="39">
        <f t="shared" si="70"/>
        <v>0</v>
      </c>
      <c r="AJ241" s="39">
        <f t="shared" si="71"/>
        <v>0</v>
      </c>
      <c r="AK241" s="39">
        <f t="shared" si="72"/>
        <v>0</v>
      </c>
      <c r="AL241" s="39">
        <f t="shared" si="73"/>
        <v>0</v>
      </c>
      <c r="AM241" s="39">
        <f t="shared" si="74"/>
        <v>0</v>
      </c>
      <c r="AN241" s="39">
        <f t="shared" si="75"/>
        <v>0</v>
      </c>
    </row>
    <row r="242" spans="1:40" ht="15.75">
      <c r="A242" s="29">
        <v>1729</v>
      </c>
      <c r="O242" s="30"/>
      <c r="P242" s="30">
        <v>22.062</v>
      </c>
      <c r="Q242" s="30">
        <v>34.669</v>
      </c>
      <c r="V242" s="39">
        <f t="shared" si="57"/>
        <v>0</v>
      </c>
      <c r="W242" s="39">
        <f t="shared" si="58"/>
        <v>0</v>
      </c>
      <c r="X242" s="39">
        <f t="shared" si="59"/>
        <v>0</v>
      </c>
      <c r="Y242" s="39">
        <f t="shared" si="60"/>
        <v>0</v>
      </c>
      <c r="Z242" s="39">
        <f t="shared" si="61"/>
        <v>0</v>
      </c>
      <c r="AA242" s="39">
        <f t="shared" si="62"/>
        <v>0</v>
      </c>
      <c r="AB242" s="39">
        <f t="shared" si="63"/>
        <v>0</v>
      </c>
      <c r="AC242" s="39">
        <f t="shared" si="64"/>
        <v>0</v>
      </c>
      <c r="AD242" s="39">
        <f t="shared" si="65"/>
        <v>0</v>
      </c>
      <c r="AE242" s="39">
        <f t="shared" si="66"/>
        <v>0</v>
      </c>
      <c r="AF242" s="39">
        <f t="shared" si="67"/>
        <v>0</v>
      </c>
      <c r="AG242" s="39">
        <f t="shared" si="68"/>
        <v>0</v>
      </c>
      <c r="AH242" s="39">
        <f t="shared" si="69"/>
        <v>0</v>
      </c>
      <c r="AI242" s="39">
        <f t="shared" si="70"/>
        <v>0</v>
      </c>
      <c r="AJ242" s="39">
        <f t="shared" si="71"/>
        <v>22.062</v>
      </c>
      <c r="AK242" s="39">
        <f t="shared" si="72"/>
        <v>34.669</v>
      </c>
      <c r="AL242" s="39">
        <f t="shared" si="73"/>
        <v>0</v>
      </c>
      <c r="AM242" s="39">
        <f t="shared" si="74"/>
        <v>0</v>
      </c>
      <c r="AN242" s="39">
        <f t="shared" si="75"/>
        <v>0</v>
      </c>
    </row>
    <row r="243" spans="1:40" ht="15.75">
      <c r="A243" s="29">
        <v>1730</v>
      </c>
      <c r="O243" s="30"/>
      <c r="Q243" s="30">
        <v>34.669</v>
      </c>
      <c r="R243" s="30">
        <v>20.486</v>
      </c>
      <c r="V243" s="39">
        <f t="shared" si="57"/>
        <v>0</v>
      </c>
      <c r="W243" s="39">
        <f t="shared" si="58"/>
        <v>0</v>
      </c>
      <c r="X243" s="39">
        <f t="shared" si="59"/>
        <v>0</v>
      </c>
      <c r="Y243" s="39">
        <f t="shared" si="60"/>
        <v>0</v>
      </c>
      <c r="Z243" s="39">
        <f t="shared" si="61"/>
        <v>0</v>
      </c>
      <c r="AA243" s="39">
        <f t="shared" si="62"/>
        <v>0</v>
      </c>
      <c r="AB243" s="39">
        <f t="shared" si="63"/>
        <v>0</v>
      </c>
      <c r="AC243" s="39">
        <f t="shared" si="64"/>
        <v>0</v>
      </c>
      <c r="AD243" s="39">
        <f t="shared" si="65"/>
        <v>0</v>
      </c>
      <c r="AE243" s="39">
        <f t="shared" si="66"/>
        <v>0</v>
      </c>
      <c r="AF243" s="39">
        <f t="shared" si="67"/>
        <v>0</v>
      </c>
      <c r="AG243" s="39">
        <f t="shared" si="68"/>
        <v>0</v>
      </c>
      <c r="AH243" s="39">
        <f t="shared" si="69"/>
        <v>0</v>
      </c>
      <c r="AI243" s="39">
        <f t="shared" si="70"/>
        <v>0</v>
      </c>
      <c r="AJ243" s="39">
        <f t="shared" si="71"/>
        <v>0</v>
      </c>
      <c r="AK243" s="39">
        <f t="shared" si="72"/>
        <v>34.669</v>
      </c>
      <c r="AL243" s="39">
        <f t="shared" si="73"/>
        <v>20.486</v>
      </c>
      <c r="AM243" s="39">
        <f t="shared" si="74"/>
        <v>0</v>
      </c>
      <c r="AN243" s="39">
        <f t="shared" si="75"/>
        <v>0</v>
      </c>
    </row>
    <row r="244" spans="1:40" ht="15.75">
      <c r="A244" s="29">
        <v>1731</v>
      </c>
      <c r="D244" s="30">
        <v>29.548</v>
      </c>
      <c r="O244" s="30"/>
      <c r="Q244" s="30">
        <v>34.669</v>
      </c>
      <c r="R244" s="30">
        <v>19.698</v>
      </c>
      <c r="V244" s="39">
        <f t="shared" si="57"/>
        <v>0</v>
      </c>
      <c r="W244" s="39">
        <f t="shared" si="58"/>
        <v>0</v>
      </c>
      <c r="X244" s="39">
        <f t="shared" si="59"/>
        <v>52.764285714285705</v>
      </c>
      <c r="Y244" s="39">
        <f t="shared" si="60"/>
        <v>0</v>
      </c>
      <c r="Z244" s="39">
        <f t="shared" si="61"/>
        <v>0</v>
      </c>
      <c r="AA244" s="39">
        <f t="shared" si="62"/>
        <v>0</v>
      </c>
      <c r="AB244" s="39">
        <f t="shared" si="63"/>
        <v>0</v>
      </c>
      <c r="AC244" s="39">
        <f t="shared" si="64"/>
        <v>0</v>
      </c>
      <c r="AD244" s="39">
        <f t="shared" si="65"/>
        <v>0</v>
      </c>
      <c r="AE244" s="39">
        <f t="shared" si="66"/>
        <v>0</v>
      </c>
      <c r="AF244" s="39">
        <f t="shared" si="67"/>
        <v>0</v>
      </c>
      <c r="AG244" s="39">
        <f t="shared" si="68"/>
        <v>0</v>
      </c>
      <c r="AH244" s="39">
        <f t="shared" si="69"/>
        <v>0</v>
      </c>
      <c r="AI244" s="39">
        <f t="shared" si="70"/>
        <v>0</v>
      </c>
      <c r="AJ244" s="39">
        <f t="shared" si="71"/>
        <v>0</v>
      </c>
      <c r="AK244" s="39">
        <f t="shared" si="72"/>
        <v>34.669</v>
      </c>
      <c r="AL244" s="39">
        <f t="shared" si="73"/>
        <v>19.698</v>
      </c>
      <c r="AM244" s="39">
        <f t="shared" si="74"/>
        <v>0</v>
      </c>
      <c r="AN244" s="39">
        <f t="shared" si="75"/>
        <v>0</v>
      </c>
    </row>
    <row r="245" spans="1:40" ht="15.75">
      <c r="A245" s="29">
        <v>1732</v>
      </c>
      <c r="O245" s="30"/>
      <c r="P245" s="30">
        <v>13.789</v>
      </c>
      <c r="Q245" s="30">
        <v>34.145</v>
      </c>
      <c r="R245" s="30">
        <v>22.85</v>
      </c>
      <c r="V245" s="39">
        <f t="shared" si="57"/>
        <v>0</v>
      </c>
      <c r="W245" s="39">
        <f t="shared" si="58"/>
        <v>0</v>
      </c>
      <c r="X245" s="39">
        <f t="shared" si="59"/>
        <v>0</v>
      </c>
      <c r="Y245" s="39">
        <f t="shared" si="60"/>
        <v>0</v>
      </c>
      <c r="Z245" s="39">
        <f t="shared" si="61"/>
        <v>0</v>
      </c>
      <c r="AA245" s="39">
        <f t="shared" si="62"/>
        <v>0</v>
      </c>
      <c r="AB245" s="39">
        <f t="shared" si="63"/>
        <v>0</v>
      </c>
      <c r="AC245" s="39">
        <f t="shared" si="64"/>
        <v>0</v>
      </c>
      <c r="AD245" s="39">
        <f t="shared" si="65"/>
        <v>0</v>
      </c>
      <c r="AE245" s="39">
        <f t="shared" si="66"/>
        <v>0</v>
      </c>
      <c r="AF245" s="39">
        <f t="shared" si="67"/>
        <v>0</v>
      </c>
      <c r="AG245" s="39">
        <f t="shared" si="68"/>
        <v>0</v>
      </c>
      <c r="AH245" s="39">
        <f t="shared" si="69"/>
        <v>0</v>
      </c>
      <c r="AI245" s="39">
        <f t="shared" si="70"/>
        <v>0</v>
      </c>
      <c r="AJ245" s="39">
        <f t="shared" si="71"/>
        <v>13.789</v>
      </c>
      <c r="AK245" s="39">
        <f t="shared" si="72"/>
        <v>34.145</v>
      </c>
      <c r="AL245" s="39">
        <f t="shared" si="73"/>
        <v>22.85</v>
      </c>
      <c r="AM245" s="39">
        <f t="shared" si="74"/>
        <v>0</v>
      </c>
      <c r="AN245" s="39">
        <f t="shared" si="75"/>
        <v>0</v>
      </c>
    </row>
    <row r="246" spans="1:40" ht="15.75">
      <c r="A246" s="29">
        <v>1733</v>
      </c>
      <c r="O246" s="30"/>
      <c r="P246" s="30">
        <v>27.578</v>
      </c>
      <c r="Q246" s="30">
        <v>35.601</v>
      </c>
      <c r="R246" s="30">
        <v>20.486</v>
      </c>
      <c r="V246" s="39">
        <f t="shared" si="57"/>
        <v>0</v>
      </c>
      <c r="W246" s="39">
        <f t="shared" si="58"/>
        <v>0</v>
      </c>
      <c r="X246" s="39">
        <f t="shared" si="59"/>
        <v>0</v>
      </c>
      <c r="Y246" s="39">
        <f t="shared" si="60"/>
        <v>0</v>
      </c>
      <c r="Z246" s="39">
        <f t="shared" si="61"/>
        <v>0</v>
      </c>
      <c r="AA246" s="39">
        <f t="shared" si="62"/>
        <v>0</v>
      </c>
      <c r="AB246" s="39">
        <f t="shared" si="63"/>
        <v>0</v>
      </c>
      <c r="AC246" s="39">
        <f t="shared" si="64"/>
        <v>0</v>
      </c>
      <c r="AD246" s="39">
        <f t="shared" si="65"/>
        <v>0</v>
      </c>
      <c r="AE246" s="39">
        <f t="shared" si="66"/>
        <v>0</v>
      </c>
      <c r="AF246" s="39">
        <f t="shared" si="67"/>
        <v>0</v>
      </c>
      <c r="AG246" s="39">
        <f t="shared" si="68"/>
        <v>0</v>
      </c>
      <c r="AH246" s="39">
        <f t="shared" si="69"/>
        <v>0</v>
      </c>
      <c r="AI246" s="39">
        <f t="shared" si="70"/>
        <v>0</v>
      </c>
      <c r="AJ246" s="39">
        <f t="shared" si="71"/>
        <v>27.578</v>
      </c>
      <c r="AK246" s="39">
        <f t="shared" si="72"/>
        <v>35.601</v>
      </c>
      <c r="AL246" s="39">
        <f t="shared" si="73"/>
        <v>20.486</v>
      </c>
      <c r="AM246" s="39">
        <f t="shared" si="74"/>
        <v>0</v>
      </c>
      <c r="AN246" s="39">
        <f t="shared" si="75"/>
        <v>0</v>
      </c>
    </row>
    <row r="247" spans="1:40" ht="15.75">
      <c r="A247" s="29">
        <v>1734</v>
      </c>
      <c r="O247" s="30"/>
      <c r="V247" s="39">
        <f t="shared" si="57"/>
        <v>0</v>
      </c>
      <c r="W247" s="39">
        <f t="shared" si="58"/>
        <v>0</v>
      </c>
      <c r="X247" s="39">
        <f t="shared" si="59"/>
        <v>0</v>
      </c>
      <c r="Y247" s="39">
        <f t="shared" si="60"/>
        <v>0</v>
      </c>
      <c r="Z247" s="39">
        <f t="shared" si="61"/>
        <v>0</v>
      </c>
      <c r="AA247" s="39">
        <f t="shared" si="62"/>
        <v>0</v>
      </c>
      <c r="AB247" s="39">
        <f t="shared" si="63"/>
        <v>0</v>
      </c>
      <c r="AC247" s="39">
        <f t="shared" si="64"/>
        <v>0</v>
      </c>
      <c r="AD247" s="39">
        <f t="shared" si="65"/>
        <v>0</v>
      </c>
      <c r="AE247" s="39">
        <f t="shared" si="66"/>
        <v>0</v>
      </c>
      <c r="AF247" s="39">
        <f t="shared" si="67"/>
        <v>0</v>
      </c>
      <c r="AG247" s="39">
        <f t="shared" si="68"/>
        <v>0</v>
      </c>
      <c r="AH247" s="39">
        <f t="shared" si="69"/>
        <v>0</v>
      </c>
      <c r="AI247" s="39">
        <f t="shared" si="70"/>
        <v>0</v>
      </c>
      <c r="AJ247" s="39">
        <f t="shared" si="71"/>
        <v>0</v>
      </c>
      <c r="AK247" s="39">
        <f t="shared" si="72"/>
        <v>0</v>
      </c>
      <c r="AL247" s="39">
        <f t="shared" si="73"/>
        <v>0</v>
      </c>
      <c r="AM247" s="39">
        <f t="shared" si="74"/>
        <v>0</v>
      </c>
      <c r="AN247" s="39">
        <f t="shared" si="75"/>
        <v>0</v>
      </c>
    </row>
    <row r="248" spans="1:40" ht="15.75">
      <c r="A248" s="29">
        <v>1735</v>
      </c>
      <c r="O248" s="30"/>
      <c r="V248" s="39">
        <f t="shared" si="57"/>
        <v>0</v>
      </c>
      <c r="W248" s="39">
        <f t="shared" si="58"/>
        <v>0</v>
      </c>
      <c r="X248" s="39">
        <f t="shared" si="59"/>
        <v>0</v>
      </c>
      <c r="Y248" s="39">
        <f t="shared" si="60"/>
        <v>0</v>
      </c>
      <c r="Z248" s="39">
        <f t="shared" si="61"/>
        <v>0</v>
      </c>
      <c r="AA248" s="39">
        <f t="shared" si="62"/>
        <v>0</v>
      </c>
      <c r="AB248" s="39">
        <f t="shared" si="63"/>
        <v>0</v>
      </c>
      <c r="AC248" s="39">
        <f t="shared" si="64"/>
        <v>0</v>
      </c>
      <c r="AD248" s="39">
        <f t="shared" si="65"/>
        <v>0</v>
      </c>
      <c r="AE248" s="39">
        <f t="shared" si="66"/>
        <v>0</v>
      </c>
      <c r="AF248" s="39">
        <f t="shared" si="67"/>
        <v>0</v>
      </c>
      <c r="AG248" s="39">
        <f t="shared" si="68"/>
        <v>0</v>
      </c>
      <c r="AH248" s="39">
        <f t="shared" si="69"/>
        <v>0</v>
      </c>
      <c r="AI248" s="39">
        <f t="shared" si="70"/>
        <v>0</v>
      </c>
      <c r="AJ248" s="39">
        <f t="shared" si="71"/>
        <v>0</v>
      </c>
      <c r="AK248" s="39">
        <f t="shared" si="72"/>
        <v>0</v>
      </c>
      <c r="AL248" s="39">
        <f t="shared" si="73"/>
        <v>0</v>
      </c>
      <c r="AM248" s="39">
        <f t="shared" si="74"/>
        <v>0</v>
      </c>
      <c r="AN248" s="39">
        <f t="shared" si="75"/>
        <v>0</v>
      </c>
    </row>
    <row r="249" spans="1:40" ht="15.75">
      <c r="A249" s="29">
        <v>1736</v>
      </c>
      <c r="O249" s="30"/>
      <c r="P249" s="30">
        <v>26.002</v>
      </c>
      <c r="Q249" s="30">
        <v>35.457</v>
      </c>
      <c r="R249" s="30">
        <v>26.002</v>
      </c>
      <c r="V249" s="39">
        <f t="shared" si="57"/>
        <v>0</v>
      </c>
      <c r="W249" s="39">
        <f t="shared" si="58"/>
        <v>0</v>
      </c>
      <c r="X249" s="39">
        <f t="shared" si="59"/>
        <v>0</v>
      </c>
      <c r="Y249" s="39">
        <f t="shared" si="60"/>
        <v>0</v>
      </c>
      <c r="Z249" s="39">
        <f t="shared" si="61"/>
        <v>0</v>
      </c>
      <c r="AA249" s="39">
        <f t="shared" si="62"/>
        <v>0</v>
      </c>
      <c r="AB249" s="39">
        <f t="shared" si="63"/>
        <v>0</v>
      </c>
      <c r="AC249" s="39">
        <f t="shared" si="64"/>
        <v>0</v>
      </c>
      <c r="AD249" s="39">
        <f t="shared" si="65"/>
        <v>0</v>
      </c>
      <c r="AE249" s="39">
        <f t="shared" si="66"/>
        <v>0</v>
      </c>
      <c r="AF249" s="39">
        <f t="shared" si="67"/>
        <v>0</v>
      </c>
      <c r="AG249" s="39">
        <f t="shared" si="68"/>
        <v>0</v>
      </c>
      <c r="AH249" s="39">
        <f t="shared" si="69"/>
        <v>0</v>
      </c>
      <c r="AI249" s="39">
        <f t="shared" si="70"/>
        <v>0</v>
      </c>
      <c r="AJ249" s="39">
        <f t="shared" si="71"/>
        <v>26.002</v>
      </c>
      <c r="AK249" s="39">
        <f t="shared" si="72"/>
        <v>35.457</v>
      </c>
      <c r="AL249" s="39">
        <f t="shared" si="73"/>
        <v>26.002</v>
      </c>
      <c r="AM249" s="39">
        <f t="shared" si="74"/>
        <v>0</v>
      </c>
      <c r="AN249" s="39">
        <f t="shared" si="75"/>
        <v>0</v>
      </c>
    </row>
    <row r="250" spans="1:40" ht="15.75">
      <c r="A250" s="29">
        <v>1737</v>
      </c>
      <c r="O250" s="30"/>
      <c r="V250" s="39">
        <f t="shared" si="57"/>
        <v>0</v>
      </c>
      <c r="W250" s="39">
        <f t="shared" si="58"/>
        <v>0</v>
      </c>
      <c r="X250" s="39">
        <f t="shared" si="59"/>
        <v>0</v>
      </c>
      <c r="Y250" s="39">
        <f t="shared" si="60"/>
        <v>0</v>
      </c>
      <c r="Z250" s="39">
        <f t="shared" si="61"/>
        <v>0</v>
      </c>
      <c r="AA250" s="39">
        <f t="shared" si="62"/>
        <v>0</v>
      </c>
      <c r="AB250" s="39">
        <f t="shared" si="63"/>
        <v>0</v>
      </c>
      <c r="AC250" s="39">
        <f t="shared" si="64"/>
        <v>0</v>
      </c>
      <c r="AD250" s="39">
        <f t="shared" si="65"/>
        <v>0</v>
      </c>
      <c r="AE250" s="39">
        <f t="shared" si="66"/>
        <v>0</v>
      </c>
      <c r="AF250" s="39">
        <f t="shared" si="67"/>
        <v>0</v>
      </c>
      <c r="AG250" s="39">
        <f t="shared" si="68"/>
        <v>0</v>
      </c>
      <c r="AH250" s="39">
        <f t="shared" si="69"/>
        <v>0</v>
      </c>
      <c r="AI250" s="39">
        <f t="shared" si="70"/>
        <v>0</v>
      </c>
      <c r="AJ250" s="39">
        <f t="shared" si="71"/>
        <v>0</v>
      </c>
      <c r="AK250" s="39">
        <f t="shared" si="72"/>
        <v>0</v>
      </c>
      <c r="AL250" s="39">
        <f t="shared" si="73"/>
        <v>0</v>
      </c>
      <c r="AM250" s="39">
        <f t="shared" si="74"/>
        <v>0</v>
      </c>
      <c r="AN250" s="39">
        <f t="shared" si="75"/>
        <v>0</v>
      </c>
    </row>
    <row r="251" spans="1:40" ht="15.75">
      <c r="A251" s="29">
        <v>1738</v>
      </c>
      <c r="O251" s="30"/>
      <c r="P251" s="30">
        <v>27.841</v>
      </c>
      <c r="Q251" s="30">
        <v>35.457</v>
      </c>
      <c r="V251" s="39">
        <f t="shared" si="57"/>
        <v>0</v>
      </c>
      <c r="W251" s="39">
        <f t="shared" si="58"/>
        <v>0</v>
      </c>
      <c r="X251" s="39">
        <f t="shared" si="59"/>
        <v>0</v>
      </c>
      <c r="Y251" s="39">
        <f t="shared" si="60"/>
        <v>0</v>
      </c>
      <c r="Z251" s="39">
        <f t="shared" si="61"/>
        <v>0</v>
      </c>
      <c r="AA251" s="39">
        <f t="shared" si="62"/>
        <v>0</v>
      </c>
      <c r="AB251" s="39">
        <f t="shared" si="63"/>
        <v>0</v>
      </c>
      <c r="AC251" s="39">
        <f t="shared" si="64"/>
        <v>0</v>
      </c>
      <c r="AD251" s="39">
        <f t="shared" si="65"/>
        <v>0</v>
      </c>
      <c r="AE251" s="39">
        <f t="shared" si="66"/>
        <v>0</v>
      </c>
      <c r="AF251" s="39">
        <f t="shared" si="67"/>
        <v>0</v>
      </c>
      <c r="AG251" s="39">
        <f t="shared" si="68"/>
        <v>0</v>
      </c>
      <c r="AH251" s="39">
        <f t="shared" si="69"/>
        <v>0</v>
      </c>
      <c r="AI251" s="39">
        <f t="shared" si="70"/>
        <v>0</v>
      </c>
      <c r="AJ251" s="39">
        <f t="shared" si="71"/>
        <v>27.841</v>
      </c>
      <c r="AK251" s="39">
        <f t="shared" si="72"/>
        <v>35.457</v>
      </c>
      <c r="AL251" s="39">
        <f t="shared" si="73"/>
        <v>0</v>
      </c>
      <c r="AM251" s="39">
        <f t="shared" si="74"/>
        <v>0</v>
      </c>
      <c r="AN251" s="39">
        <f t="shared" si="75"/>
        <v>0</v>
      </c>
    </row>
    <row r="252" spans="1:40" ht="15.75">
      <c r="A252" s="29">
        <v>1739</v>
      </c>
      <c r="O252" s="30"/>
      <c r="V252" s="39">
        <f t="shared" si="57"/>
        <v>0</v>
      </c>
      <c r="W252" s="39">
        <f t="shared" si="58"/>
        <v>0</v>
      </c>
      <c r="X252" s="39">
        <f t="shared" si="59"/>
        <v>0</v>
      </c>
      <c r="Y252" s="39">
        <f t="shared" si="60"/>
        <v>0</v>
      </c>
      <c r="Z252" s="39">
        <f t="shared" si="61"/>
        <v>0</v>
      </c>
      <c r="AA252" s="39">
        <f t="shared" si="62"/>
        <v>0</v>
      </c>
      <c r="AB252" s="39">
        <f t="shared" si="63"/>
        <v>0</v>
      </c>
      <c r="AC252" s="39">
        <f t="shared" si="64"/>
        <v>0</v>
      </c>
      <c r="AD252" s="39">
        <f t="shared" si="65"/>
        <v>0</v>
      </c>
      <c r="AE252" s="39">
        <f t="shared" si="66"/>
        <v>0</v>
      </c>
      <c r="AF252" s="39">
        <f t="shared" si="67"/>
        <v>0</v>
      </c>
      <c r="AG252" s="39">
        <f t="shared" si="68"/>
        <v>0</v>
      </c>
      <c r="AH252" s="39">
        <f t="shared" si="69"/>
        <v>0</v>
      </c>
      <c r="AI252" s="39">
        <f t="shared" si="70"/>
        <v>0</v>
      </c>
      <c r="AJ252" s="39">
        <f t="shared" si="71"/>
        <v>0</v>
      </c>
      <c r="AK252" s="39">
        <f t="shared" si="72"/>
        <v>0</v>
      </c>
      <c r="AL252" s="39">
        <f t="shared" si="73"/>
        <v>0</v>
      </c>
      <c r="AM252" s="39">
        <f t="shared" si="74"/>
        <v>0</v>
      </c>
      <c r="AN252" s="39">
        <f t="shared" si="75"/>
        <v>0</v>
      </c>
    </row>
    <row r="253" spans="1:40" ht="15.75">
      <c r="A253" s="29">
        <v>1740</v>
      </c>
      <c r="O253" s="30"/>
      <c r="V253" s="39">
        <f t="shared" si="57"/>
        <v>0</v>
      </c>
      <c r="W253" s="39">
        <f t="shared" si="58"/>
        <v>0</v>
      </c>
      <c r="X253" s="39">
        <f t="shared" si="59"/>
        <v>0</v>
      </c>
      <c r="Y253" s="39">
        <f t="shared" si="60"/>
        <v>0</v>
      </c>
      <c r="Z253" s="39">
        <f t="shared" si="61"/>
        <v>0</v>
      </c>
      <c r="AA253" s="39">
        <f t="shared" si="62"/>
        <v>0</v>
      </c>
      <c r="AB253" s="39">
        <f t="shared" si="63"/>
        <v>0</v>
      </c>
      <c r="AC253" s="39">
        <f t="shared" si="64"/>
        <v>0</v>
      </c>
      <c r="AD253" s="39">
        <f t="shared" si="65"/>
        <v>0</v>
      </c>
      <c r="AE253" s="39">
        <f t="shared" si="66"/>
        <v>0</v>
      </c>
      <c r="AF253" s="39">
        <f t="shared" si="67"/>
        <v>0</v>
      </c>
      <c r="AG253" s="39">
        <f t="shared" si="68"/>
        <v>0</v>
      </c>
      <c r="AH253" s="39">
        <f t="shared" si="69"/>
        <v>0</v>
      </c>
      <c r="AI253" s="39">
        <f t="shared" si="70"/>
        <v>0</v>
      </c>
      <c r="AJ253" s="39">
        <f t="shared" si="71"/>
        <v>0</v>
      </c>
      <c r="AK253" s="39">
        <f t="shared" si="72"/>
        <v>0</v>
      </c>
      <c r="AL253" s="39">
        <f t="shared" si="73"/>
        <v>0</v>
      </c>
      <c r="AM253" s="39">
        <f t="shared" si="74"/>
        <v>0</v>
      </c>
      <c r="AN253" s="39">
        <f t="shared" si="75"/>
        <v>0</v>
      </c>
    </row>
    <row r="254" spans="1:40" ht="15.75">
      <c r="A254" s="29">
        <v>1741</v>
      </c>
      <c r="O254" s="30"/>
      <c r="P254" s="30">
        <v>30.533</v>
      </c>
      <c r="Q254" s="30">
        <v>35.457</v>
      </c>
      <c r="V254" s="39">
        <f t="shared" si="57"/>
        <v>0</v>
      </c>
      <c r="W254" s="39">
        <f t="shared" si="58"/>
        <v>0</v>
      </c>
      <c r="X254" s="39">
        <f t="shared" si="59"/>
        <v>0</v>
      </c>
      <c r="Y254" s="39">
        <f t="shared" si="60"/>
        <v>0</v>
      </c>
      <c r="Z254" s="39">
        <f t="shared" si="61"/>
        <v>0</v>
      </c>
      <c r="AA254" s="39">
        <f t="shared" si="62"/>
        <v>0</v>
      </c>
      <c r="AB254" s="39">
        <f t="shared" si="63"/>
        <v>0</v>
      </c>
      <c r="AC254" s="39">
        <f t="shared" si="64"/>
        <v>0</v>
      </c>
      <c r="AD254" s="39">
        <f t="shared" si="65"/>
        <v>0</v>
      </c>
      <c r="AE254" s="39">
        <f t="shared" si="66"/>
        <v>0</v>
      </c>
      <c r="AF254" s="39">
        <f t="shared" si="67"/>
        <v>0</v>
      </c>
      <c r="AG254" s="39">
        <f t="shared" si="68"/>
        <v>0</v>
      </c>
      <c r="AH254" s="39">
        <f t="shared" si="69"/>
        <v>0</v>
      </c>
      <c r="AI254" s="39">
        <f t="shared" si="70"/>
        <v>0</v>
      </c>
      <c r="AJ254" s="39">
        <f t="shared" si="71"/>
        <v>30.533</v>
      </c>
      <c r="AK254" s="39">
        <f t="shared" si="72"/>
        <v>35.457</v>
      </c>
      <c r="AL254" s="39">
        <f t="shared" si="73"/>
        <v>0</v>
      </c>
      <c r="AM254" s="39">
        <f t="shared" si="74"/>
        <v>0</v>
      </c>
      <c r="AN254" s="39">
        <f t="shared" si="75"/>
        <v>0</v>
      </c>
    </row>
    <row r="255" spans="1:40" ht="15.75">
      <c r="A255" s="29">
        <v>1742</v>
      </c>
      <c r="O255" s="30"/>
      <c r="Q255" s="30">
        <v>34.669</v>
      </c>
      <c r="R255" s="30">
        <v>23.638</v>
      </c>
      <c r="V255" s="39">
        <f t="shared" si="57"/>
        <v>0</v>
      </c>
      <c r="W255" s="39">
        <f t="shared" si="58"/>
        <v>0</v>
      </c>
      <c r="X255" s="39">
        <f t="shared" si="59"/>
        <v>0</v>
      </c>
      <c r="Y255" s="39">
        <f t="shared" si="60"/>
        <v>0</v>
      </c>
      <c r="Z255" s="39">
        <f t="shared" si="61"/>
        <v>0</v>
      </c>
      <c r="AA255" s="39">
        <f t="shared" si="62"/>
        <v>0</v>
      </c>
      <c r="AB255" s="39">
        <f t="shared" si="63"/>
        <v>0</v>
      </c>
      <c r="AC255" s="39">
        <f t="shared" si="64"/>
        <v>0</v>
      </c>
      <c r="AD255" s="39">
        <f t="shared" si="65"/>
        <v>0</v>
      </c>
      <c r="AE255" s="39">
        <f t="shared" si="66"/>
        <v>0</v>
      </c>
      <c r="AF255" s="39">
        <f t="shared" si="67"/>
        <v>0</v>
      </c>
      <c r="AG255" s="39">
        <f t="shared" si="68"/>
        <v>0</v>
      </c>
      <c r="AH255" s="39">
        <f t="shared" si="69"/>
        <v>0</v>
      </c>
      <c r="AI255" s="39">
        <f t="shared" si="70"/>
        <v>0</v>
      </c>
      <c r="AJ255" s="39">
        <f t="shared" si="71"/>
        <v>0</v>
      </c>
      <c r="AK255" s="39">
        <f t="shared" si="72"/>
        <v>34.669</v>
      </c>
      <c r="AL255" s="39">
        <f t="shared" si="73"/>
        <v>23.638</v>
      </c>
      <c r="AM255" s="39">
        <f t="shared" si="74"/>
        <v>0</v>
      </c>
      <c r="AN255" s="39">
        <f t="shared" si="75"/>
        <v>0</v>
      </c>
    </row>
    <row r="256" spans="1:40" ht="15.75">
      <c r="A256" s="29">
        <v>1743</v>
      </c>
      <c r="O256" s="30"/>
      <c r="Q256" s="30">
        <v>34.197</v>
      </c>
      <c r="V256" s="39">
        <f t="shared" si="57"/>
        <v>0</v>
      </c>
      <c r="W256" s="39">
        <f t="shared" si="58"/>
        <v>0</v>
      </c>
      <c r="X256" s="39">
        <f t="shared" si="59"/>
        <v>0</v>
      </c>
      <c r="Y256" s="39">
        <f t="shared" si="60"/>
        <v>0</v>
      </c>
      <c r="Z256" s="39">
        <f t="shared" si="61"/>
        <v>0</v>
      </c>
      <c r="AA256" s="39">
        <f t="shared" si="62"/>
        <v>0</v>
      </c>
      <c r="AB256" s="39">
        <f t="shared" si="63"/>
        <v>0</v>
      </c>
      <c r="AC256" s="39">
        <f t="shared" si="64"/>
        <v>0</v>
      </c>
      <c r="AD256" s="39">
        <f t="shared" si="65"/>
        <v>0</v>
      </c>
      <c r="AE256" s="39">
        <f t="shared" si="66"/>
        <v>0</v>
      </c>
      <c r="AF256" s="39">
        <f t="shared" si="67"/>
        <v>0</v>
      </c>
      <c r="AG256" s="39">
        <f t="shared" si="68"/>
        <v>0</v>
      </c>
      <c r="AH256" s="39">
        <f t="shared" si="69"/>
        <v>0</v>
      </c>
      <c r="AI256" s="39">
        <f t="shared" si="70"/>
        <v>0</v>
      </c>
      <c r="AJ256" s="39">
        <f t="shared" si="71"/>
        <v>0</v>
      </c>
      <c r="AK256" s="39">
        <f t="shared" si="72"/>
        <v>34.197</v>
      </c>
      <c r="AL256" s="39">
        <f t="shared" si="73"/>
        <v>0</v>
      </c>
      <c r="AM256" s="39">
        <f t="shared" si="74"/>
        <v>0</v>
      </c>
      <c r="AN256" s="39">
        <f t="shared" si="75"/>
        <v>0</v>
      </c>
    </row>
    <row r="257" spans="1:40" ht="15.75">
      <c r="A257" s="29">
        <v>1744</v>
      </c>
      <c r="O257" s="30"/>
      <c r="Q257" s="30">
        <v>35.007</v>
      </c>
      <c r="T257" s="30">
        <v>35.457</v>
      </c>
      <c r="V257" s="39">
        <f t="shared" si="57"/>
        <v>0</v>
      </c>
      <c r="W257" s="39">
        <f t="shared" si="58"/>
        <v>0</v>
      </c>
      <c r="X257" s="39">
        <f t="shared" si="59"/>
        <v>0</v>
      </c>
      <c r="Y257" s="39">
        <f t="shared" si="60"/>
        <v>0</v>
      </c>
      <c r="Z257" s="39">
        <f t="shared" si="61"/>
        <v>0</v>
      </c>
      <c r="AA257" s="39">
        <f t="shared" si="62"/>
        <v>0</v>
      </c>
      <c r="AB257" s="39">
        <f t="shared" si="63"/>
        <v>0</v>
      </c>
      <c r="AC257" s="39">
        <f t="shared" si="64"/>
        <v>0</v>
      </c>
      <c r="AD257" s="39">
        <f t="shared" si="65"/>
        <v>0</v>
      </c>
      <c r="AE257" s="39">
        <f t="shared" si="66"/>
        <v>0</v>
      </c>
      <c r="AF257" s="39">
        <f t="shared" si="67"/>
        <v>0</v>
      </c>
      <c r="AG257" s="39">
        <f t="shared" si="68"/>
        <v>0</v>
      </c>
      <c r="AH257" s="39">
        <f t="shared" si="69"/>
        <v>0</v>
      </c>
      <c r="AI257" s="39">
        <f t="shared" si="70"/>
        <v>0</v>
      </c>
      <c r="AJ257" s="39">
        <f t="shared" si="71"/>
        <v>0</v>
      </c>
      <c r="AK257" s="39">
        <f t="shared" si="72"/>
        <v>35.007</v>
      </c>
      <c r="AL257" s="39">
        <f t="shared" si="73"/>
        <v>0</v>
      </c>
      <c r="AM257" s="39">
        <f t="shared" si="74"/>
        <v>0</v>
      </c>
      <c r="AN257" s="39">
        <f t="shared" si="75"/>
        <v>35.457</v>
      </c>
    </row>
    <row r="258" spans="1:40" ht="15.75">
      <c r="A258" s="29">
        <v>1745</v>
      </c>
      <c r="O258" s="30"/>
      <c r="Q258" s="30">
        <v>35.232</v>
      </c>
      <c r="R258" s="30">
        <v>23.638</v>
      </c>
      <c r="V258" s="39">
        <f t="shared" si="57"/>
        <v>0</v>
      </c>
      <c r="W258" s="39">
        <f t="shared" si="58"/>
        <v>0</v>
      </c>
      <c r="X258" s="39">
        <f t="shared" si="59"/>
        <v>0</v>
      </c>
      <c r="Y258" s="39">
        <f t="shared" si="60"/>
        <v>0</v>
      </c>
      <c r="Z258" s="39">
        <f t="shared" si="61"/>
        <v>0</v>
      </c>
      <c r="AA258" s="39">
        <f t="shared" si="62"/>
        <v>0</v>
      </c>
      <c r="AB258" s="39">
        <f t="shared" si="63"/>
        <v>0</v>
      </c>
      <c r="AC258" s="39">
        <f t="shared" si="64"/>
        <v>0</v>
      </c>
      <c r="AD258" s="39">
        <f t="shared" si="65"/>
        <v>0</v>
      </c>
      <c r="AE258" s="39">
        <f t="shared" si="66"/>
        <v>0</v>
      </c>
      <c r="AF258" s="39">
        <f t="shared" si="67"/>
        <v>0</v>
      </c>
      <c r="AG258" s="39">
        <f t="shared" si="68"/>
        <v>0</v>
      </c>
      <c r="AH258" s="39">
        <f t="shared" si="69"/>
        <v>0</v>
      </c>
      <c r="AI258" s="39">
        <f t="shared" si="70"/>
        <v>0</v>
      </c>
      <c r="AJ258" s="39">
        <f t="shared" si="71"/>
        <v>0</v>
      </c>
      <c r="AK258" s="39">
        <f t="shared" si="72"/>
        <v>35.232</v>
      </c>
      <c r="AL258" s="39">
        <f t="shared" si="73"/>
        <v>23.638</v>
      </c>
      <c r="AM258" s="39">
        <f t="shared" si="74"/>
        <v>0</v>
      </c>
      <c r="AN258" s="39">
        <f t="shared" si="75"/>
        <v>0</v>
      </c>
    </row>
    <row r="259" spans="1:40" ht="15.75">
      <c r="A259" s="29">
        <v>1746</v>
      </c>
      <c r="O259" s="30"/>
      <c r="P259" s="30">
        <v>27.578</v>
      </c>
      <c r="Q259" s="30">
        <v>35.215</v>
      </c>
      <c r="V259" s="39">
        <f t="shared" si="57"/>
        <v>0</v>
      </c>
      <c r="W259" s="39">
        <f t="shared" si="58"/>
        <v>0</v>
      </c>
      <c r="X259" s="39">
        <f t="shared" si="59"/>
        <v>0</v>
      </c>
      <c r="Y259" s="39">
        <f t="shared" si="60"/>
        <v>0</v>
      </c>
      <c r="Z259" s="39">
        <f t="shared" si="61"/>
        <v>0</v>
      </c>
      <c r="AA259" s="39">
        <f t="shared" si="62"/>
        <v>0</v>
      </c>
      <c r="AB259" s="39">
        <f t="shared" si="63"/>
        <v>0</v>
      </c>
      <c r="AC259" s="39">
        <f t="shared" si="64"/>
        <v>0</v>
      </c>
      <c r="AD259" s="39">
        <f t="shared" si="65"/>
        <v>0</v>
      </c>
      <c r="AE259" s="39">
        <f t="shared" si="66"/>
        <v>0</v>
      </c>
      <c r="AF259" s="39">
        <f t="shared" si="67"/>
        <v>0</v>
      </c>
      <c r="AG259" s="39">
        <f t="shared" si="68"/>
        <v>0</v>
      </c>
      <c r="AH259" s="39">
        <f t="shared" si="69"/>
        <v>0</v>
      </c>
      <c r="AI259" s="39">
        <f t="shared" si="70"/>
        <v>0</v>
      </c>
      <c r="AJ259" s="39">
        <f t="shared" si="71"/>
        <v>27.578</v>
      </c>
      <c r="AK259" s="39">
        <f t="shared" si="72"/>
        <v>35.215</v>
      </c>
      <c r="AL259" s="39">
        <f t="shared" si="73"/>
        <v>0</v>
      </c>
      <c r="AM259" s="39">
        <f t="shared" si="74"/>
        <v>0</v>
      </c>
      <c r="AN259" s="39">
        <f t="shared" si="75"/>
        <v>0</v>
      </c>
    </row>
    <row r="260" spans="1:40" ht="15.75">
      <c r="A260" s="29">
        <v>1747</v>
      </c>
      <c r="O260" s="30"/>
      <c r="Q260" s="30">
        <v>33.582</v>
      </c>
      <c r="V260" s="39">
        <f t="shared" si="57"/>
        <v>0</v>
      </c>
      <c r="W260" s="39">
        <f t="shared" si="58"/>
        <v>0</v>
      </c>
      <c r="X260" s="39">
        <f t="shared" si="59"/>
        <v>0</v>
      </c>
      <c r="Y260" s="39">
        <f t="shared" si="60"/>
        <v>0</v>
      </c>
      <c r="Z260" s="39">
        <f t="shared" si="61"/>
        <v>0</v>
      </c>
      <c r="AA260" s="39">
        <f t="shared" si="62"/>
        <v>0</v>
      </c>
      <c r="AB260" s="39">
        <f t="shared" si="63"/>
        <v>0</v>
      </c>
      <c r="AC260" s="39">
        <f t="shared" si="64"/>
        <v>0</v>
      </c>
      <c r="AD260" s="39">
        <f t="shared" si="65"/>
        <v>0</v>
      </c>
      <c r="AE260" s="39">
        <f t="shared" si="66"/>
        <v>0</v>
      </c>
      <c r="AF260" s="39">
        <f t="shared" si="67"/>
        <v>0</v>
      </c>
      <c r="AG260" s="39">
        <f t="shared" si="68"/>
        <v>0</v>
      </c>
      <c r="AH260" s="39">
        <f t="shared" si="69"/>
        <v>0</v>
      </c>
      <c r="AI260" s="39">
        <f t="shared" si="70"/>
        <v>0</v>
      </c>
      <c r="AJ260" s="39">
        <f t="shared" si="71"/>
        <v>0</v>
      </c>
      <c r="AK260" s="39">
        <f t="shared" si="72"/>
        <v>33.582</v>
      </c>
      <c r="AL260" s="39">
        <f t="shared" si="73"/>
        <v>0</v>
      </c>
      <c r="AM260" s="39">
        <f t="shared" si="74"/>
        <v>0</v>
      </c>
      <c r="AN260" s="39">
        <f t="shared" si="75"/>
        <v>0</v>
      </c>
    </row>
    <row r="261" spans="1:40" ht="15.75">
      <c r="A261" s="29">
        <v>1748</v>
      </c>
      <c r="O261" s="30"/>
      <c r="Q261" s="30">
        <v>34.56</v>
      </c>
      <c r="V261" s="39">
        <f t="shared" si="57"/>
        <v>0</v>
      </c>
      <c r="W261" s="39">
        <f t="shared" si="58"/>
        <v>0</v>
      </c>
      <c r="X261" s="39">
        <f t="shared" si="59"/>
        <v>0</v>
      </c>
      <c r="Y261" s="39">
        <f t="shared" si="60"/>
        <v>0</v>
      </c>
      <c r="Z261" s="39">
        <f t="shared" si="61"/>
        <v>0</v>
      </c>
      <c r="AA261" s="39">
        <f t="shared" si="62"/>
        <v>0</v>
      </c>
      <c r="AB261" s="39">
        <f t="shared" si="63"/>
        <v>0</v>
      </c>
      <c r="AC261" s="39">
        <f t="shared" si="64"/>
        <v>0</v>
      </c>
      <c r="AD261" s="39">
        <f t="shared" si="65"/>
        <v>0</v>
      </c>
      <c r="AE261" s="39">
        <f t="shared" si="66"/>
        <v>0</v>
      </c>
      <c r="AF261" s="39">
        <f t="shared" si="67"/>
        <v>0</v>
      </c>
      <c r="AG261" s="39">
        <f t="shared" si="68"/>
        <v>0</v>
      </c>
      <c r="AH261" s="39">
        <f t="shared" si="69"/>
        <v>0</v>
      </c>
      <c r="AI261" s="39">
        <f t="shared" si="70"/>
        <v>0</v>
      </c>
      <c r="AJ261" s="39">
        <f t="shared" si="71"/>
        <v>0</v>
      </c>
      <c r="AK261" s="39">
        <f t="shared" si="72"/>
        <v>34.56</v>
      </c>
      <c r="AL261" s="39">
        <f t="shared" si="73"/>
        <v>0</v>
      </c>
      <c r="AM261" s="39">
        <f t="shared" si="74"/>
        <v>0</v>
      </c>
      <c r="AN261" s="39">
        <f t="shared" si="75"/>
        <v>0</v>
      </c>
    </row>
    <row r="262" spans="1:40" ht="15.75">
      <c r="A262" s="29">
        <v>1749</v>
      </c>
      <c r="O262" s="30"/>
      <c r="V262" s="39">
        <f t="shared" si="57"/>
        <v>0</v>
      </c>
      <c r="W262" s="39">
        <f t="shared" si="58"/>
        <v>0</v>
      </c>
      <c r="X262" s="39">
        <f t="shared" si="59"/>
        <v>0</v>
      </c>
      <c r="Y262" s="39">
        <f t="shared" si="60"/>
        <v>0</v>
      </c>
      <c r="Z262" s="39">
        <f t="shared" si="61"/>
        <v>0</v>
      </c>
      <c r="AA262" s="39">
        <f t="shared" si="62"/>
        <v>0</v>
      </c>
      <c r="AB262" s="39">
        <f t="shared" si="63"/>
        <v>0</v>
      </c>
      <c r="AC262" s="39">
        <f t="shared" si="64"/>
        <v>0</v>
      </c>
      <c r="AD262" s="39">
        <f t="shared" si="65"/>
        <v>0</v>
      </c>
      <c r="AE262" s="39">
        <f t="shared" si="66"/>
        <v>0</v>
      </c>
      <c r="AF262" s="39">
        <f t="shared" si="67"/>
        <v>0</v>
      </c>
      <c r="AG262" s="39">
        <f t="shared" si="68"/>
        <v>0</v>
      </c>
      <c r="AH262" s="39">
        <f t="shared" si="69"/>
        <v>0</v>
      </c>
      <c r="AI262" s="39">
        <f t="shared" si="70"/>
        <v>0</v>
      </c>
      <c r="AJ262" s="39">
        <f t="shared" si="71"/>
        <v>0</v>
      </c>
      <c r="AK262" s="39">
        <f t="shared" si="72"/>
        <v>0</v>
      </c>
      <c r="AL262" s="39">
        <f t="shared" si="73"/>
        <v>0</v>
      </c>
      <c r="AM262" s="39">
        <f t="shared" si="74"/>
        <v>0</v>
      </c>
      <c r="AN262" s="39">
        <f t="shared" si="75"/>
        <v>0</v>
      </c>
    </row>
    <row r="263" spans="1:40" ht="15.75">
      <c r="A263" s="29">
        <v>1750</v>
      </c>
      <c r="O263" s="30"/>
      <c r="V263" s="39">
        <f t="shared" si="57"/>
        <v>0</v>
      </c>
      <c r="W263" s="39">
        <f t="shared" si="58"/>
        <v>0</v>
      </c>
      <c r="X263" s="39">
        <f t="shared" si="59"/>
        <v>0</v>
      </c>
      <c r="Y263" s="39">
        <f t="shared" si="60"/>
        <v>0</v>
      </c>
      <c r="Z263" s="39">
        <f t="shared" si="61"/>
        <v>0</v>
      </c>
      <c r="AA263" s="39">
        <f t="shared" si="62"/>
        <v>0</v>
      </c>
      <c r="AB263" s="39">
        <f t="shared" si="63"/>
        <v>0</v>
      </c>
      <c r="AC263" s="39">
        <f t="shared" si="64"/>
        <v>0</v>
      </c>
      <c r="AD263" s="39">
        <f t="shared" si="65"/>
        <v>0</v>
      </c>
      <c r="AE263" s="39">
        <f t="shared" si="66"/>
        <v>0</v>
      </c>
      <c r="AF263" s="39">
        <f t="shared" si="67"/>
        <v>0</v>
      </c>
      <c r="AG263" s="39">
        <f t="shared" si="68"/>
        <v>0</v>
      </c>
      <c r="AH263" s="39">
        <f t="shared" si="69"/>
        <v>0</v>
      </c>
      <c r="AI263" s="39">
        <f t="shared" si="70"/>
        <v>0</v>
      </c>
      <c r="AJ263" s="39">
        <f t="shared" si="71"/>
        <v>0</v>
      </c>
      <c r="AK263" s="39">
        <f t="shared" si="72"/>
        <v>0</v>
      </c>
      <c r="AL263" s="39">
        <f t="shared" si="73"/>
        <v>0</v>
      </c>
      <c r="AM263" s="39">
        <f t="shared" si="74"/>
        <v>0</v>
      </c>
      <c r="AN263" s="39">
        <f t="shared" si="75"/>
        <v>0</v>
      </c>
    </row>
    <row r="264" ht="15.75">
      <c r="O264" s="30"/>
    </row>
    <row r="265" ht="15.75">
      <c r="O265" s="30"/>
    </row>
    <row r="266" ht="15.75">
      <c r="O266" s="30"/>
    </row>
    <row r="267" ht="15.75">
      <c r="O267" s="30"/>
    </row>
    <row r="268" ht="15.75">
      <c r="O268" s="30"/>
    </row>
    <row r="269" ht="15.75">
      <c r="O269" s="30"/>
    </row>
    <row r="270" ht="15.75">
      <c r="O270" s="30"/>
    </row>
    <row r="271" ht="15.75">
      <c r="O271" s="30"/>
    </row>
    <row r="272" ht="15.75">
      <c r="O272" s="30"/>
    </row>
    <row r="273" ht="15.75">
      <c r="O273" s="30"/>
    </row>
    <row r="274" ht="15.75">
      <c r="O274" s="30"/>
    </row>
    <row r="275" ht="15.75">
      <c r="O275" s="30"/>
    </row>
    <row r="276" ht="15.75">
      <c r="O276" s="30"/>
    </row>
    <row r="277" ht="15.75">
      <c r="O277" s="30"/>
    </row>
    <row r="278" ht="15.75">
      <c r="O278" s="30"/>
    </row>
    <row r="279" ht="15.75">
      <c r="O279" s="30"/>
    </row>
    <row r="280" ht="15.75">
      <c r="O280" s="30"/>
    </row>
    <row r="281" ht="15.75">
      <c r="O281" s="30"/>
    </row>
    <row r="282" ht="15.75">
      <c r="O282" s="30"/>
    </row>
    <row r="283" ht="15.75">
      <c r="O283" s="30"/>
    </row>
    <row r="284" ht="15.75">
      <c r="O284" s="30"/>
    </row>
    <row r="285" ht="15.75">
      <c r="O285" s="30"/>
    </row>
    <row r="286" ht="15.75">
      <c r="O286" s="30"/>
    </row>
    <row r="287" ht="15.75">
      <c r="O287" s="30"/>
    </row>
    <row r="288" ht="15.75">
      <c r="O288" s="30"/>
    </row>
    <row r="289" ht="15.75">
      <c r="O289" s="30"/>
    </row>
    <row r="290" ht="15.75">
      <c r="O290" s="30"/>
    </row>
    <row r="291" ht="15.75">
      <c r="O291" s="30"/>
    </row>
    <row r="292" ht="15.75">
      <c r="O292" s="30"/>
    </row>
    <row r="293" ht="15.75">
      <c r="O293" s="30"/>
    </row>
    <row r="294" ht="15.75">
      <c r="O294" s="30"/>
    </row>
    <row r="295" ht="15.75">
      <c r="O295" s="30"/>
    </row>
    <row r="296" ht="15.75">
      <c r="O296" s="30"/>
    </row>
    <row r="297" ht="15.75">
      <c r="O297" s="30"/>
    </row>
    <row r="298" ht="15.75">
      <c r="O298" s="30"/>
    </row>
    <row r="299" ht="15.75">
      <c r="O299" s="30"/>
    </row>
    <row r="300" ht="15.75">
      <c r="O300" s="30"/>
    </row>
    <row r="301" ht="15.75">
      <c r="O301" s="30"/>
    </row>
    <row r="302" ht="15.75">
      <c r="O302" s="30"/>
    </row>
    <row r="303" ht="15.75">
      <c r="O303" s="30"/>
    </row>
    <row r="304" ht="15.75">
      <c r="O304" s="30"/>
    </row>
    <row r="305" ht="15.75">
      <c r="O305" s="30"/>
    </row>
    <row r="306" ht="15.75">
      <c r="O306" s="30"/>
    </row>
    <row r="307" ht="15.75">
      <c r="O307" s="30"/>
    </row>
    <row r="308" ht="15.75">
      <c r="O308" s="30"/>
    </row>
    <row r="309" ht="15.75">
      <c r="O309" s="30"/>
    </row>
    <row r="310" ht="15.75">
      <c r="O310" s="30"/>
    </row>
    <row r="311" ht="15.75">
      <c r="O311" s="30"/>
    </row>
    <row r="312" ht="15.75">
      <c r="O312" s="30"/>
    </row>
    <row r="313" ht="15.75">
      <c r="O313" s="30"/>
    </row>
    <row r="314" ht="15.75">
      <c r="O314" s="30"/>
    </row>
    <row r="315" ht="15.75">
      <c r="O315" s="30"/>
    </row>
    <row r="316" ht="15.75">
      <c r="O316" s="30"/>
    </row>
    <row r="317" ht="15.75">
      <c r="O317" s="30"/>
    </row>
    <row r="318" ht="15.75">
      <c r="O318" s="30"/>
    </row>
    <row r="319" ht="15.75">
      <c r="O319" s="30"/>
    </row>
    <row r="320" ht="15.75">
      <c r="O320" s="30"/>
    </row>
    <row r="321" ht="15.75">
      <c r="O321" s="30"/>
    </row>
    <row r="322" ht="15.75">
      <c r="O322" s="30"/>
    </row>
    <row r="323" ht="15.75">
      <c r="O323" s="30"/>
    </row>
    <row r="324" ht="15.75">
      <c r="O324" s="30"/>
    </row>
    <row r="325" ht="15.75">
      <c r="O325" s="30"/>
    </row>
    <row r="326" ht="15.75">
      <c r="O326" s="30"/>
    </row>
    <row r="327" ht="15.75">
      <c r="O327" s="30"/>
    </row>
    <row r="328" ht="15.75">
      <c r="O328" s="30"/>
    </row>
    <row r="329" ht="15.75">
      <c r="O329" s="30"/>
    </row>
    <row r="330" ht="15.75">
      <c r="O330" s="30"/>
    </row>
    <row r="331" ht="15.75">
      <c r="O331" s="30"/>
    </row>
    <row r="332" ht="15.75">
      <c r="O332" s="30"/>
    </row>
    <row r="333" ht="15.75">
      <c r="O333" s="30"/>
    </row>
    <row r="334" ht="15.75">
      <c r="O334" s="30"/>
    </row>
    <row r="335" ht="15.75">
      <c r="O335" s="30"/>
    </row>
    <row r="336" ht="15.75">
      <c r="O336" s="30"/>
    </row>
    <row r="337" ht="15.75">
      <c r="O337" s="30"/>
    </row>
    <row r="338" ht="15.75">
      <c r="O338" s="30"/>
    </row>
    <row r="339" ht="15.75">
      <c r="O339" s="30"/>
    </row>
    <row r="340" ht="15.75">
      <c r="O340" s="30"/>
    </row>
    <row r="341" ht="15.75">
      <c r="O341" s="30"/>
    </row>
    <row r="342" ht="15.75">
      <c r="O342" s="30"/>
    </row>
    <row r="343" ht="15.75">
      <c r="O343" s="30"/>
    </row>
    <row r="344" ht="15.75">
      <c r="O344" s="30"/>
    </row>
    <row r="345" ht="15.75">
      <c r="O345" s="30"/>
    </row>
    <row r="346" ht="15.75">
      <c r="O346" s="30"/>
    </row>
    <row r="347" ht="15.75">
      <c r="O347" s="30"/>
    </row>
    <row r="348" ht="15.75">
      <c r="O348" s="30"/>
    </row>
    <row r="349" ht="15.75">
      <c r="O349" s="30"/>
    </row>
    <row r="350" ht="15.75">
      <c r="O350" s="30"/>
    </row>
    <row r="351" ht="15.75">
      <c r="O351" s="30"/>
    </row>
    <row r="352" ht="15.75">
      <c r="O352" s="30"/>
    </row>
    <row r="353" ht="15.75">
      <c r="O353" s="30"/>
    </row>
    <row r="354" ht="15.75">
      <c r="O354" s="30"/>
    </row>
    <row r="355" ht="15.75">
      <c r="O355" s="30"/>
    </row>
    <row r="356" ht="15.75">
      <c r="O356" s="30"/>
    </row>
    <row r="357" ht="15.75">
      <c r="O357" s="30"/>
    </row>
    <row r="358" ht="15.75">
      <c r="O358" s="30"/>
    </row>
    <row r="359" ht="15.75">
      <c r="O359" s="30"/>
    </row>
    <row r="360" ht="15.75">
      <c r="O360" s="30"/>
    </row>
    <row r="361" ht="15.75">
      <c r="O361" s="30"/>
    </row>
    <row r="362" ht="15.75">
      <c r="O362" s="30"/>
    </row>
    <row r="363" ht="15.75">
      <c r="O363" s="30"/>
    </row>
    <row r="364" ht="15.75">
      <c r="O364" s="30"/>
    </row>
    <row r="365" ht="15.75">
      <c r="O365" s="30"/>
    </row>
    <row r="366" ht="15.75">
      <c r="O366" s="30"/>
    </row>
    <row r="367" ht="15.75">
      <c r="O367" s="30"/>
    </row>
    <row r="368" ht="15.75">
      <c r="O368" s="30"/>
    </row>
    <row r="369" ht="15.75">
      <c r="O369" s="30"/>
    </row>
    <row r="370" ht="15.75">
      <c r="O370" s="30"/>
    </row>
    <row r="371" ht="15.75">
      <c r="O371" s="30"/>
    </row>
    <row r="372" ht="15.75">
      <c r="O372" s="30"/>
    </row>
    <row r="373" ht="15.75">
      <c r="O373" s="30"/>
    </row>
    <row r="374" ht="15.75">
      <c r="O374" s="30"/>
    </row>
    <row r="375" ht="15.75">
      <c r="O375" s="30"/>
    </row>
    <row r="376" ht="15.75">
      <c r="O376" s="30"/>
    </row>
    <row r="377" ht="15.75">
      <c r="O377" s="30"/>
    </row>
    <row r="378" ht="15.75">
      <c r="O378" s="30"/>
    </row>
    <row r="379" ht="15.75">
      <c r="O379" s="30"/>
    </row>
    <row r="380" ht="15.75">
      <c r="O380" s="30"/>
    </row>
    <row r="381" ht="15.75">
      <c r="O381" s="30"/>
    </row>
    <row r="382" ht="15.75">
      <c r="O382" s="30"/>
    </row>
    <row r="383" ht="15.75">
      <c r="O383" s="30"/>
    </row>
    <row r="384" ht="15.75">
      <c r="O384" s="30"/>
    </row>
    <row r="385" ht="15.75">
      <c r="O385" s="30"/>
    </row>
    <row r="386" ht="15.75">
      <c r="O386" s="30"/>
    </row>
    <row r="387" ht="15.75">
      <c r="O387" s="30"/>
    </row>
    <row r="388" ht="15.75">
      <c r="O388" s="30"/>
    </row>
    <row r="389" ht="15.75">
      <c r="O389" s="30"/>
    </row>
    <row r="390" ht="15.75">
      <c r="O390" s="30"/>
    </row>
    <row r="391" ht="15.75">
      <c r="O391" s="30"/>
    </row>
    <row r="392" ht="15.75">
      <c r="O392" s="30"/>
    </row>
    <row r="393" ht="15.75">
      <c r="O393" s="30"/>
    </row>
    <row r="394" ht="15.75">
      <c r="O394" s="30"/>
    </row>
    <row r="395" ht="15.75">
      <c r="O395" s="30"/>
    </row>
    <row r="396" ht="15.75">
      <c r="O396" s="30"/>
    </row>
    <row r="397" ht="15.75">
      <c r="O397" s="30"/>
    </row>
    <row r="398" ht="15.75">
      <c r="O398" s="30"/>
    </row>
    <row r="399" ht="15.75">
      <c r="O399" s="30"/>
    </row>
    <row r="400" ht="15.75">
      <c r="O400" s="30"/>
    </row>
    <row r="401" ht="15.75">
      <c r="O401" s="30"/>
    </row>
    <row r="402" ht="15.75">
      <c r="O402" s="30"/>
    </row>
    <row r="403" ht="15.75">
      <c r="O403" s="30"/>
    </row>
    <row r="404" ht="15.75">
      <c r="O404" s="30"/>
    </row>
    <row r="405" ht="15.75">
      <c r="O405" s="30"/>
    </row>
    <row r="406" ht="15.75">
      <c r="O406" s="30"/>
    </row>
    <row r="407" ht="15.75">
      <c r="O407" s="30"/>
    </row>
    <row r="408" ht="15.75">
      <c r="O408" s="30"/>
    </row>
    <row r="409" ht="15.75">
      <c r="O409" s="30"/>
    </row>
    <row r="410" ht="15.75">
      <c r="O410" s="30"/>
    </row>
    <row r="411" ht="15.75">
      <c r="O411" s="30"/>
    </row>
    <row r="412" ht="15.75">
      <c r="O412" s="30"/>
    </row>
    <row r="413" ht="15.75">
      <c r="O413" s="30"/>
    </row>
    <row r="414" ht="15.75">
      <c r="O414" s="30"/>
    </row>
    <row r="415" ht="15.75">
      <c r="O415" s="30"/>
    </row>
    <row r="416" ht="15.75">
      <c r="O416" s="30"/>
    </row>
    <row r="417" ht="15.75">
      <c r="O417" s="30"/>
    </row>
    <row r="418" ht="15.75">
      <c r="O418" s="30"/>
    </row>
    <row r="419" ht="15.75">
      <c r="O419" s="30"/>
    </row>
    <row r="420" ht="15.75">
      <c r="O420" s="30"/>
    </row>
    <row r="421" ht="15.75">
      <c r="O421" s="30"/>
    </row>
    <row r="422" ht="15.75">
      <c r="O422" s="30"/>
    </row>
    <row r="423" ht="15.75">
      <c r="O423" s="30"/>
    </row>
    <row r="424" ht="15.75">
      <c r="O424" s="30"/>
    </row>
    <row r="425" ht="15.75">
      <c r="O425" s="30"/>
    </row>
    <row r="426" ht="15.75">
      <c r="O426" s="30"/>
    </row>
    <row r="427" ht="15.75">
      <c r="O427" s="30"/>
    </row>
    <row r="428" ht="15.75">
      <c r="O428" s="30"/>
    </row>
    <row r="429" ht="15.75">
      <c r="O429" s="30"/>
    </row>
    <row r="430" ht="15.75">
      <c r="O430" s="30"/>
    </row>
    <row r="431" ht="15.75">
      <c r="O431" s="30"/>
    </row>
    <row r="432" ht="15.75">
      <c r="O432" s="30"/>
    </row>
    <row r="433" ht="15.75">
      <c r="O433" s="30"/>
    </row>
    <row r="434" ht="15.75">
      <c r="O434" s="30"/>
    </row>
    <row r="435" ht="15.75">
      <c r="O435" s="30"/>
    </row>
    <row r="436" ht="15.75">
      <c r="O436" s="30"/>
    </row>
    <row r="437" ht="15.75">
      <c r="O437" s="30"/>
    </row>
    <row r="438" ht="15.75">
      <c r="O438" s="30"/>
    </row>
    <row r="439" ht="15.75">
      <c r="O439" s="30"/>
    </row>
    <row r="440" ht="15.75">
      <c r="O440" s="30"/>
    </row>
    <row r="441" ht="15.75">
      <c r="O441" s="30"/>
    </row>
    <row r="442" ht="15.75">
      <c r="O442" s="30"/>
    </row>
    <row r="443" ht="15.75">
      <c r="O443" s="30"/>
    </row>
    <row r="444" ht="15.75">
      <c r="O444" s="30"/>
    </row>
    <row r="445" ht="15.75">
      <c r="O445" s="30"/>
    </row>
    <row r="446" ht="15.75">
      <c r="O446" s="30"/>
    </row>
    <row r="447" ht="15.75">
      <c r="O447" s="30"/>
    </row>
    <row r="448" ht="15.75">
      <c r="O448" s="30"/>
    </row>
    <row r="449" ht="15.75">
      <c r="O449" s="30"/>
    </row>
    <row r="450" ht="15.75">
      <c r="O450" s="30"/>
    </row>
    <row r="451" ht="15.75">
      <c r="O451" s="30"/>
    </row>
    <row r="452" ht="15.75">
      <c r="O452" s="30"/>
    </row>
    <row r="453" ht="15.75">
      <c r="O453" s="30"/>
    </row>
    <row r="454" ht="15.75">
      <c r="O454" s="30"/>
    </row>
    <row r="455" ht="15.75">
      <c r="O455" s="30"/>
    </row>
    <row r="456" ht="15.75">
      <c r="O456" s="30"/>
    </row>
    <row r="457" ht="15.75">
      <c r="O457" s="30"/>
    </row>
    <row r="458" ht="15.75">
      <c r="O458" s="30"/>
    </row>
    <row r="459" ht="15.75">
      <c r="O459" s="30"/>
    </row>
    <row r="460" ht="15.75">
      <c r="O460" s="30"/>
    </row>
    <row r="461" ht="15.75">
      <c r="O461" s="30"/>
    </row>
    <row r="462" ht="15.75">
      <c r="O462" s="30"/>
    </row>
    <row r="463" ht="15.75">
      <c r="O463" s="30"/>
    </row>
    <row r="464" ht="15.75">
      <c r="O464" s="30"/>
    </row>
    <row r="465" ht="15.75">
      <c r="O465" s="30"/>
    </row>
    <row r="466" ht="15.75">
      <c r="O466" s="30"/>
    </row>
    <row r="467" ht="15.75">
      <c r="O467" s="30"/>
    </row>
    <row r="468" ht="15.75">
      <c r="O468" s="30"/>
    </row>
    <row r="469" ht="15.75">
      <c r="O469" s="30"/>
    </row>
    <row r="470" ht="15.75">
      <c r="O470" s="30"/>
    </row>
    <row r="471" ht="15.75">
      <c r="O471" s="30"/>
    </row>
    <row r="472" ht="15.75">
      <c r="O472" s="30"/>
    </row>
    <row r="473" ht="15.75">
      <c r="O473" s="30"/>
    </row>
    <row r="474" ht="15.75">
      <c r="O474" s="30"/>
    </row>
    <row r="475" ht="15.75">
      <c r="O475" s="30"/>
    </row>
    <row r="476" ht="15.75">
      <c r="O476" s="30"/>
    </row>
    <row r="477" ht="15.75">
      <c r="O477" s="30"/>
    </row>
    <row r="478" ht="15.75">
      <c r="O478" s="30"/>
    </row>
    <row r="479" ht="15.75">
      <c r="O479" s="30"/>
    </row>
    <row r="480" ht="15.75">
      <c r="O480" s="30"/>
    </row>
    <row r="481" ht="15.75">
      <c r="O481" s="30"/>
    </row>
    <row r="482" ht="15.75">
      <c r="O482" s="30"/>
    </row>
    <row r="483" ht="15.75">
      <c r="O483" s="30"/>
    </row>
    <row r="484" ht="15.75">
      <c r="O484" s="30"/>
    </row>
    <row r="485" ht="15.75">
      <c r="O485" s="30"/>
    </row>
    <row r="486" ht="15.75">
      <c r="O486" s="30"/>
    </row>
    <row r="487" ht="15.75">
      <c r="O487" s="30"/>
    </row>
    <row r="488" ht="15.75">
      <c r="O488" s="30"/>
    </row>
    <row r="489" ht="15.75">
      <c r="O489" s="30"/>
    </row>
    <row r="490" ht="15.75">
      <c r="O490" s="30"/>
    </row>
    <row r="491" ht="15.75">
      <c r="O491" s="30"/>
    </row>
    <row r="492" ht="15.75">
      <c r="O492" s="30"/>
    </row>
    <row r="493" ht="15.75">
      <c r="O493" s="30"/>
    </row>
    <row r="494" ht="15.75">
      <c r="O494" s="30"/>
    </row>
    <row r="495" ht="15.75">
      <c r="O495" s="30"/>
    </row>
    <row r="496" ht="15.75">
      <c r="O496" s="30"/>
    </row>
    <row r="497" ht="15.75">
      <c r="O497" s="30"/>
    </row>
    <row r="498" ht="15.75">
      <c r="O498" s="30"/>
    </row>
    <row r="499" ht="15.75">
      <c r="O499" s="30"/>
    </row>
    <row r="500" ht="15.75">
      <c r="O500" s="30"/>
    </row>
    <row r="501" ht="15.75">
      <c r="O501" s="30"/>
    </row>
    <row r="502" ht="15.75">
      <c r="O502" s="30"/>
    </row>
    <row r="503" ht="15.75">
      <c r="O503" s="30"/>
    </row>
    <row r="504" ht="15.75">
      <c r="O504" s="30"/>
    </row>
    <row r="505" ht="15.75">
      <c r="O505" s="30"/>
    </row>
    <row r="506" ht="15.75">
      <c r="O506" s="30"/>
    </row>
    <row r="507" ht="15.75">
      <c r="O507" s="30"/>
    </row>
    <row r="508" ht="15.75">
      <c r="O508" s="30"/>
    </row>
    <row r="509" ht="15.75">
      <c r="O509" s="30"/>
    </row>
    <row r="510" ht="15.75">
      <c r="O510" s="30"/>
    </row>
    <row r="511" ht="15.75">
      <c r="O511" s="30"/>
    </row>
    <row r="512" ht="15.75">
      <c r="O512" s="30"/>
    </row>
    <row r="513" ht="15.75">
      <c r="O513" s="30"/>
    </row>
    <row r="514" ht="15.75">
      <c r="O514" s="30"/>
    </row>
    <row r="515" ht="15.75">
      <c r="O515" s="30"/>
    </row>
    <row r="516" ht="15.75">
      <c r="O516" s="30"/>
    </row>
    <row r="517" ht="15.75">
      <c r="O517" s="30"/>
    </row>
    <row r="518" ht="15.75">
      <c r="O518" s="30"/>
    </row>
    <row r="519" ht="15.75">
      <c r="O519" s="30"/>
    </row>
    <row r="520" ht="15.75">
      <c r="O520" s="30"/>
    </row>
    <row r="521" ht="15.75">
      <c r="O521" s="30"/>
    </row>
    <row r="522" ht="15.75">
      <c r="O522" s="30"/>
    </row>
    <row r="523" ht="15.75">
      <c r="O523" s="30"/>
    </row>
    <row r="524" ht="15.75">
      <c r="O524" s="30"/>
    </row>
    <row r="525" ht="15.75">
      <c r="O525" s="30"/>
    </row>
    <row r="526" ht="15.75">
      <c r="O526" s="30"/>
    </row>
    <row r="527" ht="15.75">
      <c r="O527" s="30"/>
    </row>
    <row r="528" ht="15.75">
      <c r="O528" s="30"/>
    </row>
    <row r="529" ht="15.75">
      <c r="O529" s="30"/>
    </row>
    <row r="530" ht="15.75">
      <c r="O530" s="30"/>
    </row>
    <row r="531" ht="15.75">
      <c r="O531" s="30"/>
    </row>
    <row r="532" ht="15.75">
      <c r="O532" s="30"/>
    </row>
    <row r="533" ht="15.75">
      <c r="O533" s="30"/>
    </row>
    <row r="534" ht="15.75">
      <c r="O534" s="30"/>
    </row>
    <row r="535" ht="15.75">
      <c r="O535" s="30"/>
    </row>
    <row r="536" ht="15.75">
      <c r="O536" s="30"/>
    </row>
    <row r="537" ht="15.75">
      <c r="O537" s="30"/>
    </row>
    <row r="538" ht="15.75">
      <c r="O538" s="30"/>
    </row>
    <row r="539" ht="15.75">
      <c r="O539" s="30"/>
    </row>
    <row r="540" ht="15.75">
      <c r="O540" s="30"/>
    </row>
    <row r="541" ht="15.75">
      <c r="O541" s="30"/>
    </row>
    <row r="542" ht="15.75">
      <c r="O542" s="30"/>
    </row>
    <row r="543" ht="15.75">
      <c r="O543" s="30"/>
    </row>
    <row r="544" ht="15.75">
      <c r="O544" s="30"/>
    </row>
    <row r="545" ht="15.75">
      <c r="O545" s="30"/>
    </row>
    <row r="546" ht="15.75">
      <c r="O546" s="30"/>
    </row>
    <row r="547" ht="15.75">
      <c r="O547" s="30"/>
    </row>
    <row r="548" ht="15.75">
      <c r="O548" s="30"/>
    </row>
    <row r="549" ht="15.75">
      <c r="O549" s="30"/>
    </row>
    <row r="550" ht="15.75">
      <c r="O550" s="30"/>
    </row>
    <row r="551" ht="15.75">
      <c r="O551" s="30"/>
    </row>
    <row r="552" ht="15.75">
      <c r="O552" s="30"/>
    </row>
    <row r="553" ht="15.75">
      <c r="O553" s="30"/>
    </row>
    <row r="554" ht="15.75">
      <c r="O554" s="30"/>
    </row>
    <row r="555" ht="15.75">
      <c r="O555" s="30"/>
    </row>
    <row r="556" ht="15.75">
      <c r="O556" s="30"/>
    </row>
    <row r="557" ht="15.75">
      <c r="O557" s="30"/>
    </row>
    <row r="558" ht="15.75">
      <c r="O558" s="30"/>
    </row>
    <row r="559" ht="15.75">
      <c r="O559" s="30"/>
    </row>
    <row r="560" ht="15.75">
      <c r="O560" s="30"/>
    </row>
    <row r="561" ht="15.75">
      <c r="O561" s="30"/>
    </row>
    <row r="562" ht="15.75">
      <c r="O562" s="30"/>
    </row>
    <row r="563" ht="15.75">
      <c r="O563" s="30"/>
    </row>
    <row r="564" ht="15.75">
      <c r="O564" s="30"/>
    </row>
    <row r="565" ht="15.75">
      <c r="O565" s="30"/>
    </row>
    <row r="566" ht="15.75">
      <c r="O566" s="30"/>
    </row>
    <row r="567" ht="15.75">
      <c r="O567" s="30"/>
    </row>
    <row r="568" ht="15.75">
      <c r="O568" s="30"/>
    </row>
    <row r="569" ht="15.75">
      <c r="O569" s="30"/>
    </row>
    <row r="570" ht="15.75">
      <c r="O570" s="30"/>
    </row>
    <row r="571" ht="15.75">
      <c r="O571" s="30"/>
    </row>
    <row r="572" ht="15.75">
      <c r="O572" s="30"/>
    </row>
    <row r="573" ht="15.75">
      <c r="O573" s="30"/>
    </row>
    <row r="574" ht="15.75">
      <c r="O574" s="30"/>
    </row>
    <row r="575" ht="15.75">
      <c r="O575" s="30"/>
    </row>
    <row r="576" ht="15.75">
      <c r="O576" s="30"/>
    </row>
    <row r="577" ht="15.75">
      <c r="O577" s="30"/>
    </row>
    <row r="578" ht="15.75">
      <c r="O578" s="30"/>
    </row>
    <row r="579" ht="15.75">
      <c r="O579" s="30"/>
    </row>
    <row r="580" ht="15.75">
      <c r="O580" s="30"/>
    </row>
    <row r="581" ht="15.75">
      <c r="O581" s="30"/>
    </row>
    <row r="582" ht="15.75">
      <c r="O582" s="30"/>
    </row>
    <row r="583" ht="15.75">
      <c r="O583" s="30"/>
    </row>
    <row r="584" ht="15.75">
      <c r="O584" s="30"/>
    </row>
    <row r="585" ht="15.75">
      <c r="O585" s="30"/>
    </row>
    <row r="586" ht="15.75">
      <c r="O586" s="30"/>
    </row>
    <row r="587" ht="15.75">
      <c r="O587" s="30"/>
    </row>
    <row r="588" ht="15.75">
      <c r="O588" s="30"/>
    </row>
    <row r="589" ht="15.75">
      <c r="O589" s="30"/>
    </row>
    <row r="590" ht="15.75">
      <c r="O590" s="30"/>
    </row>
    <row r="591" ht="15.75">
      <c r="O591" s="30"/>
    </row>
    <row r="592" ht="15.75">
      <c r="O592" s="30"/>
    </row>
    <row r="593" ht="15.75">
      <c r="O593" s="30"/>
    </row>
    <row r="594" ht="15.75">
      <c r="O594" s="30"/>
    </row>
    <row r="595" ht="15.75">
      <c r="O595" s="30"/>
    </row>
    <row r="596" ht="15.75">
      <c r="O596" s="30"/>
    </row>
    <row r="597" ht="15.75">
      <c r="O597" s="30"/>
    </row>
    <row r="598" ht="15.75">
      <c r="O598" s="30"/>
    </row>
    <row r="599" ht="15.75">
      <c r="O599" s="30"/>
    </row>
    <row r="600" ht="15.75">
      <c r="O600" s="30"/>
    </row>
    <row r="601" ht="15.75">
      <c r="O601" s="30"/>
    </row>
    <row r="602" ht="15.75">
      <c r="O602" s="30"/>
    </row>
    <row r="603" ht="15.75">
      <c r="O603" s="30"/>
    </row>
    <row r="604" ht="15.75">
      <c r="O604" s="30"/>
    </row>
    <row r="605" ht="15.75">
      <c r="O605" s="30"/>
    </row>
    <row r="606" ht="15.75">
      <c r="O606" s="30"/>
    </row>
    <row r="607" ht="15.75">
      <c r="O607" s="30"/>
    </row>
    <row r="608" ht="15.75">
      <c r="O608" s="30"/>
    </row>
    <row r="609" ht="15.75">
      <c r="O609" s="30"/>
    </row>
    <row r="610" ht="15.75">
      <c r="O610" s="30"/>
    </row>
    <row r="611" ht="15.75">
      <c r="O611" s="30"/>
    </row>
    <row r="612" ht="15.75">
      <c r="O612" s="30"/>
    </row>
    <row r="613" ht="15.75">
      <c r="O613" s="3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S286"/>
  <sheetViews>
    <sheetView tabSelected="1" workbookViewId="0" topLeftCell="A1">
      <pane xSplit="11940" ySplit="4155" topLeftCell="M284" activePane="bottomLeft" state="split"/>
      <selection pane="topLeft" activeCell="C2" sqref="C2"/>
      <selection pane="topRight" activeCell="Q1" sqref="Q1:S16384"/>
      <selection pane="bottomLeft" activeCell="C295" sqref="C295"/>
      <selection pane="bottomRight" activeCell="O294" sqref="O294"/>
    </sheetView>
  </sheetViews>
  <sheetFormatPr defaultColWidth="9.140625" defaultRowHeight="12.75"/>
  <cols>
    <col min="1" max="1" width="15.7109375" style="29" customWidth="1"/>
    <col min="2" max="17" width="15.7109375" style="30" customWidth="1"/>
    <col min="18" max="57" width="15.7109375" style="29" customWidth="1"/>
    <col min="58" max="16384" width="8.8515625" style="29" customWidth="1"/>
  </cols>
  <sheetData>
    <row r="1" spans="1:97" ht="15.75">
      <c r="A1" s="3" t="s">
        <v>125</v>
      </c>
      <c r="B1" s="41"/>
      <c r="C1" s="28" t="s">
        <v>17</v>
      </c>
      <c r="R1" s="30"/>
      <c r="S1" s="30"/>
      <c r="T1" s="30"/>
      <c r="U1" s="36"/>
      <c r="V1" s="36"/>
      <c r="W1" s="36"/>
      <c r="X1" s="37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</row>
    <row r="2" spans="1:97" ht="15.75">
      <c r="A2" s="7" t="s">
        <v>118</v>
      </c>
      <c r="B2" s="42"/>
      <c r="C2" s="29" t="s">
        <v>18</v>
      </c>
      <c r="R2" s="30"/>
      <c r="S2" s="30"/>
      <c r="T2" s="30"/>
      <c r="U2" s="36"/>
      <c r="V2" s="36"/>
      <c r="W2" s="36"/>
      <c r="X2" s="37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</row>
    <row r="3" spans="2:97" ht="15.75">
      <c r="B3" s="29"/>
      <c r="C3" s="29"/>
      <c r="D3" s="29"/>
      <c r="R3" s="30"/>
      <c r="S3" s="30"/>
      <c r="T3" s="30"/>
      <c r="U3" s="38"/>
      <c r="V3" s="36"/>
      <c r="W3" s="36"/>
      <c r="X3" s="37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</row>
    <row r="4" spans="2:97" ht="15.75">
      <c r="B4" s="46" t="s">
        <v>7</v>
      </c>
      <c r="Q4" s="29"/>
      <c r="R4" s="30"/>
      <c r="S4" s="30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</row>
    <row r="6" spans="1:17" ht="15.75">
      <c r="A6" s="33" t="s">
        <v>5</v>
      </c>
      <c r="B6" s="30" t="s">
        <v>113</v>
      </c>
      <c r="C6" s="30" t="s">
        <v>113</v>
      </c>
      <c r="D6" s="30" t="s">
        <v>113</v>
      </c>
      <c r="E6" s="30" t="s">
        <v>113</v>
      </c>
      <c r="F6" s="30" t="s">
        <v>113</v>
      </c>
      <c r="G6" s="30" t="s">
        <v>113</v>
      </c>
      <c r="H6" s="30" t="s">
        <v>113</v>
      </c>
      <c r="I6" s="30" t="s">
        <v>113</v>
      </c>
      <c r="J6" s="30" t="s">
        <v>116</v>
      </c>
      <c r="K6" s="30" t="s">
        <v>116</v>
      </c>
      <c r="L6" s="30" t="s">
        <v>116</v>
      </c>
      <c r="M6" s="30" t="s">
        <v>116</v>
      </c>
      <c r="N6" s="30" t="s">
        <v>116</v>
      </c>
      <c r="O6" s="30" t="s">
        <v>116</v>
      </c>
      <c r="P6" s="30" t="s">
        <v>116</v>
      </c>
      <c r="Q6" s="30" t="s">
        <v>116</v>
      </c>
    </row>
    <row r="7" spans="1:17" ht="15.75">
      <c r="A7" s="33"/>
      <c r="B7" s="34" t="s">
        <v>111</v>
      </c>
      <c r="C7" s="34" t="s">
        <v>111</v>
      </c>
      <c r="D7" s="30" t="s">
        <v>112</v>
      </c>
      <c r="E7" s="30" t="s">
        <v>112</v>
      </c>
      <c r="F7" s="30" t="s">
        <v>114</v>
      </c>
      <c r="G7" s="30" t="s">
        <v>114</v>
      </c>
      <c r="H7" s="30" t="s">
        <v>115</v>
      </c>
      <c r="I7" s="30" t="s">
        <v>115</v>
      </c>
      <c r="J7" s="34" t="s">
        <v>111</v>
      </c>
      <c r="K7" s="34" t="s">
        <v>111</v>
      </c>
      <c r="L7" s="30" t="s">
        <v>112</v>
      </c>
      <c r="M7" s="30" t="s">
        <v>112</v>
      </c>
      <c r="N7" s="30" t="s">
        <v>114</v>
      </c>
      <c r="O7" s="30" t="s">
        <v>114</v>
      </c>
      <c r="P7" s="30" t="s">
        <v>115</v>
      </c>
      <c r="Q7" s="30" t="s">
        <v>115</v>
      </c>
    </row>
    <row r="8" spans="1:17" ht="15.75">
      <c r="A8" s="33" t="s">
        <v>6</v>
      </c>
      <c r="B8" s="30" t="s">
        <v>109</v>
      </c>
      <c r="C8" s="30" t="s">
        <v>110</v>
      </c>
      <c r="D8" s="30" t="s">
        <v>109</v>
      </c>
      <c r="E8" s="30" t="s">
        <v>110</v>
      </c>
      <c r="F8" s="30" t="s">
        <v>109</v>
      </c>
      <c r="G8" s="30" t="s">
        <v>110</v>
      </c>
      <c r="H8" s="30" t="s">
        <v>109</v>
      </c>
      <c r="I8" s="30" t="s">
        <v>110</v>
      </c>
      <c r="J8" s="30" t="s">
        <v>109</v>
      </c>
      <c r="K8" s="30" t="s">
        <v>110</v>
      </c>
      <c r="L8" s="30" t="s">
        <v>109</v>
      </c>
      <c r="M8" s="30" t="s">
        <v>110</v>
      </c>
      <c r="N8" s="30" t="s">
        <v>109</v>
      </c>
      <c r="O8" s="30" t="s">
        <v>110</v>
      </c>
      <c r="P8" s="30" t="s">
        <v>109</v>
      </c>
      <c r="Q8" s="30" t="s">
        <v>110</v>
      </c>
    </row>
    <row r="9" spans="1:17" ht="15.75">
      <c r="A9" s="29">
        <v>1404</v>
      </c>
      <c r="M9" s="30">
        <v>4.441</v>
      </c>
      <c r="N9" s="30">
        <v>2.033</v>
      </c>
      <c r="O9" s="30">
        <v>4.06</v>
      </c>
      <c r="Q9" s="30">
        <v>1.774</v>
      </c>
    </row>
    <row r="10" spans="1:17" ht="15.75">
      <c r="A10" s="29">
        <v>1420</v>
      </c>
      <c r="D10" s="30">
        <v>4.392</v>
      </c>
      <c r="E10" s="30">
        <v>4.392</v>
      </c>
      <c r="H10" s="30">
        <v>2.634</v>
      </c>
      <c r="I10" s="30">
        <v>2.634</v>
      </c>
      <c r="M10" s="30">
        <v>4.392</v>
      </c>
      <c r="Q10" s="30">
        <v>2.193</v>
      </c>
    </row>
    <row r="11" spans="1:13" ht="15.75">
      <c r="A11" s="29">
        <v>1424</v>
      </c>
      <c r="D11" s="30">
        <v>6.585</v>
      </c>
      <c r="E11" s="30">
        <v>6.803</v>
      </c>
      <c r="M11" s="30">
        <v>7.027</v>
      </c>
    </row>
    <row r="12" spans="1:13" ht="15.75">
      <c r="A12" s="29">
        <v>1425</v>
      </c>
      <c r="M12" s="30">
        <v>6.585</v>
      </c>
    </row>
    <row r="13" spans="1:17" ht="15.75">
      <c r="A13" s="29">
        <v>1427</v>
      </c>
      <c r="L13" s="30">
        <v>3.51</v>
      </c>
      <c r="M13" s="30">
        <v>2.351</v>
      </c>
      <c r="O13" s="30">
        <v>4.392</v>
      </c>
      <c r="Q13" s="30">
        <v>1.027</v>
      </c>
    </row>
    <row r="14" spans="1:12" ht="15.75">
      <c r="A14" s="29">
        <v>1428</v>
      </c>
      <c r="L14" s="30">
        <v>3.51</v>
      </c>
    </row>
    <row r="15" spans="1:16" ht="15.75">
      <c r="A15" s="29">
        <v>1432</v>
      </c>
      <c r="D15" s="30">
        <v>3.51</v>
      </c>
      <c r="E15" s="30">
        <v>3.51</v>
      </c>
      <c r="F15" s="30">
        <v>2.634</v>
      </c>
      <c r="L15" s="30">
        <v>3.51</v>
      </c>
      <c r="M15" s="30">
        <v>4.392</v>
      </c>
      <c r="N15" s="30">
        <v>3.51</v>
      </c>
      <c r="P15" s="30">
        <v>1.758</v>
      </c>
    </row>
    <row r="16" spans="1:14" ht="15.75">
      <c r="A16" s="29">
        <v>1433</v>
      </c>
      <c r="H16" s="30">
        <v>2.193</v>
      </c>
      <c r="N16" s="30">
        <v>3.958</v>
      </c>
    </row>
    <row r="17" spans="1:16" ht="15.75">
      <c r="A17" s="29">
        <v>1437</v>
      </c>
      <c r="E17" s="30">
        <v>4.161</v>
      </c>
      <c r="L17" s="30">
        <v>4.161</v>
      </c>
      <c r="M17" s="30">
        <v>4.161</v>
      </c>
      <c r="P17" s="30">
        <v>1.665</v>
      </c>
    </row>
    <row r="18" spans="1:17" ht="15.75">
      <c r="A18" s="29">
        <v>1438</v>
      </c>
      <c r="D18" s="30">
        <v>3.159</v>
      </c>
      <c r="M18" s="30">
        <v>3.953</v>
      </c>
      <c r="Q18" s="30">
        <v>2.37</v>
      </c>
    </row>
    <row r="19" spans="1:13" ht="15.75">
      <c r="A19" s="29">
        <v>1440</v>
      </c>
      <c r="D19" s="30">
        <v>3.082</v>
      </c>
      <c r="E19" s="30">
        <v>3.857</v>
      </c>
      <c r="G19" s="30">
        <v>2.33</v>
      </c>
      <c r="H19" s="30">
        <v>1.624</v>
      </c>
      <c r="L19" s="30">
        <v>3.082</v>
      </c>
      <c r="M19" s="30">
        <v>3.857</v>
      </c>
    </row>
    <row r="20" spans="1:13" ht="15.75">
      <c r="A20" s="29">
        <v>1441</v>
      </c>
      <c r="D20" s="30">
        <v>3.008</v>
      </c>
      <c r="E20" s="30">
        <v>3.765</v>
      </c>
      <c r="F20" s="30">
        <v>2.258</v>
      </c>
      <c r="G20" s="30">
        <v>2.483</v>
      </c>
      <c r="H20" s="30">
        <v>1.879</v>
      </c>
      <c r="L20" s="30">
        <v>3.008</v>
      </c>
      <c r="M20" s="30">
        <v>3.765</v>
      </c>
    </row>
    <row r="21" spans="1:13" ht="15.75">
      <c r="A21" s="29">
        <v>1442</v>
      </c>
      <c r="M21" s="30">
        <v>4.233</v>
      </c>
    </row>
    <row r="22" spans="1:13" ht="15.75">
      <c r="A22" s="29">
        <v>1453</v>
      </c>
      <c r="L22" s="30">
        <v>2.808</v>
      </c>
      <c r="M22" s="30">
        <v>3.514</v>
      </c>
    </row>
    <row r="23" spans="1:13" ht="15.75">
      <c r="A23" s="29">
        <v>1455</v>
      </c>
      <c r="E23" s="30">
        <v>3.094</v>
      </c>
      <c r="I23" s="30">
        <v>1.975</v>
      </c>
      <c r="M23" s="30">
        <v>3.294</v>
      </c>
    </row>
    <row r="24" spans="1:13" ht="15.75">
      <c r="A24" s="29">
        <v>1459</v>
      </c>
      <c r="G24" s="30">
        <v>2.306</v>
      </c>
      <c r="L24" s="30">
        <v>2.632</v>
      </c>
      <c r="M24" s="30">
        <v>3.294</v>
      </c>
    </row>
    <row r="25" spans="1:12" ht="15.75">
      <c r="A25" s="29">
        <v>1464</v>
      </c>
      <c r="L25" s="30">
        <v>2.957</v>
      </c>
    </row>
    <row r="26" spans="1:4" ht="15.75">
      <c r="A26" s="29">
        <v>1465</v>
      </c>
      <c r="D26" s="30">
        <v>2.726</v>
      </c>
    </row>
    <row r="27" spans="1:17" ht="15.75">
      <c r="A27" s="29">
        <v>1466</v>
      </c>
      <c r="E27" s="30">
        <v>2.916</v>
      </c>
      <c r="G27" s="30">
        <v>2.106</v>
      </c>
      <c r="L27" s="30">
        <v>2.461</v>
      </c>
      <c r="M27" s="30">
        <v>3.03</v>
      </c>
      <c r="Q27" s="30">
        <v>2.635</v>
      </c>
    </row>
    <row r="28" spans="1:13" ht="15.75">
      <c r="A28" s="29">
        <v>1470</v>
      </c>
      <c r="D28" s="30">
        <v>2.635</v>
      </c>
      <c r="L28" s="30">
        <v>2.635</v>
      </c>
      <c r="M28" s="30">
        <v>2.635</v>
      </c>
    </row>
    <row r="29" spans="1:13" ht="15.75">
      <c r="A29" s="29">
        <v>1487</v>
      </c>
      <c r="E29" s="30">
        <v>3.059</v>
      </c>
      <c r="M29" s="30">
        <v>3.059</v>
      </c>
    </row>
    <row r="30" spans="1:13" ht="15.75">
      <c r="A30" s="29">
        <v>1488</v>
      </c>
      <c r="M30" s="30">
        <v>3.059</v>
      </c>
    </row>
    <row r="31" spans="1:13" ht="15.75">
      <c r="A31" s="29">
        <v>1493</v>
      </c>
      <c r="M31" s="30">
        <v>4.938</v>
      </c>
    </row>
    <row r="32" spans="1:7" ht="15.75">
      <c r="A32" s="29">
        <v>1494</v>
      </c>
      <c r="E32" s="30">
        <v>2.963</v>
      </c>
      <c r="G32" s="30">
        <v>1.974</v>
      </c>
    </row>
    <row r="33" spans="1:15" ht="15.75">
      <c r="A33" s="29">
        <v>1495</v>
      </c>
      <c r="E33" s="30">
        <v>3.456</v>
      </c>
      <c r="G33" s="30">
        <v>2.963</v>
      </c>
      <c r="M33" s="30">
        <v>3.456</v>
      </c>
      <c r="N33" s="30">
        <v>2.471</v>
      </c>
      <c r="O33" s="30">
        <v>2.963</v>
      </c>
    </row>
    <row r="34" spans="1:15" ht="15.75">
      <c r="A34" s="29">
        <v>1496</v>
      </c>
      <c r="L34" s="30">
        <v>3.351</v>
      </c>
      <c r="N34" s="30">
        <v>2.873</v>
      </c>
      <c r="O34" s="30">
        <v>2.873</v>
      </c>
    </row>
    <row r="35" spans="1:15" ht="15.75">
      <c r="A35" s="29">
        <v>1498</v>
      </c>
      <c r="D35" s="30">
        <v>3.552</v>
      </c>
      <c r="E35" s="30">
        <v>2.873</v>
      </c>
      <c r="F35" s="30">
        <v>2.873</v>
      </c>
      <c r="H35" s="30">
        <v>2.32</v>
      </c>
      <c r="L35" s="30">
        <v>3.351</v>
      </c>
      <c r="M35" s="30">
        <v>3.832</v>
      </c>
      <c r="N35" s="30">
        <v>2.395</v>
      </c>
      <c r="O35" s="30">
        <v>3.351</v>
      </c>
    </row>
    <row r="36" spans="1:14" ht="15.75">
      <c r="A36" s="29">
        <v>1499</v>
      </c>
      <c r="N36" s="30">
        <v>2.395</v>
      </c>
    </row>
    <row r="38" spans="1:17" ht="15.75">
      <c r="A38" s="29">
        <v>1502</v>
      </c>
      <c r="E38" s="30">
        <v>4.31</v>
      </c>
      <c r="G38" s="30">
        <v>3.592</v>
      </c>
      <c r="I38" s="30">
        <v>2.615</v>
      </c>
      <c r="M38" s="30">
        <v>3.782</v>
      </c>
      <c r="N38" s="30">
        <v>2.873</v>
      </c>
      <c r="O38" s="30">
        <v>3.351</v>
      </c>
      <c r="Q38" s="30">
        <v>1.914</v>
      </c>
    </row>
    <row r="39" spans="1:15" ht="15.75">
      <c r="A39" s="29">
        <v>1503</v>
      </c>
      <c r="E39" s="30">
        <v>3.832</v>
      </c>
      <c r="G39" s="30">
        <v>3.563</v>
      </c>
      <c r="H39" s="30">
        <v>2.273</v>
      </c>
      <c r="I39" s="30">
        <v>2.963</v>
      </c>
      <c r="K39" s="30">
        <v>3.513</v>
      </c>
      <c r="M39" s="30">
        <v>3.832</v>
      </c>
      <c r="N39" s="30">
        <v>2.873</v>
      </c>
      <c r="O39" s="30">
        <v>3.351</v>
      </c>
    </row>
    <row r="40" spans="1:19" ht="15.75">
      <c r="A40" s="29">
        <v>1504</v>
      </c>
      <c r="M40" s="30">
        <v>3.804</v>
      </c>
      <c r="N40" s="30">
        <v>2.6</v>
      </c>
      <c r="O40" s="30">
        <v>3.308</v>
      </c>
      <c r="Q40" s="30">
        <v>2.554</v>
      </c>
      <c r="R40" s="30"/>
      <c r="S40" s="30"/>
    </row>
    <row r="41" spans="1:19" ht="15.75">
      <c r="A41" s="29">
        <v>1505</v>
      </c>
      <c r="E41" s="30">
        <v>3.832</v>
      </c>
      <c r="G41" s="30">
        <v>3.351</v>
      </c>
      <c r="I41" s="30">
        <v>2.873</v>
      </c>
      <c r="M41" s="30">
        <v>3.832</v>
      </c>
      <c r="N41" s="30">
        <v>2.873</v>
      </c>
      <c r="O41" s="30">
        <v>3.351</v>
      </c>
      <c r="Q41" s="30">
        <v>2.396</v>
      </c>
      <c r="R41" s="30"/>
      <c r="S41" s="30"/>
    </row>
    <row r="42" spans="1:19" ht="15.75">
      <c r="A42" s="29">
        <v>1506</v>
      </c>
      <c r="M42" s="30">
        <v>3.832</v>
      </c>
      <c r="O42" s="30">
        <v>3.351</v>
      </c>
      <c r="R42" s="30"/>
      <c r="S42" s="30"/>
    </row>
    <row r="43" spans="1:19" ht="15.75">
      <c r="A43" s="29">
        <v>1507</v>
      </c>
      <c r="R43" s="30"/>
      <c r="S43" s="30"/>
    </row>
    <row r="44" spans="1:19" ht="15.75">
      <c r="A44" s="29">
        <v>1508</v>
      </c>
      <c r="G44" s="30">
        <v>3.351</v>
      </c>
      <c r="I44" s="30">
        <v>2.873</v>
      </c>
      <c r="R44" s="30"/>
      <c r="S44" s="30"/>
    </row>
    <row r="45" spans="1:19" ht="15.75">
      <c r="A45" s="29">
        <v>1509</v>
      </c>
      <c r="B45" s="30">
        <v>2.873</v>
      </c>
      <c r="C45" s="30">
        <v>3.365</v>
      </c>
      <c r="M45" s="30">
        <v>3.832</v>
      </c>
      <c r="O45" s="30">
        <v>3.351</v>
      </c>
      <c r="Q45" s="30">
        <v>2.572</v>
      </c>
      <c r="R45" s="30"/>
      <c r="S45" s="30"/>
    </row>
    <row r="46" spans="1:19" ht="15.75">
      <c r="A46" s="29">
        <v>1510</v>
      </c>
      <c r="L46" s="30">
        <v>2.873</v>
      </c>
      <c r="N46" s="30">
        <v>2.395</v>
      </c>
      <c r="P46" s="30">
        <v>1.436</v>
      </c>
      <c r="R46" s="30"/>
      <c r="S46" s="30"/>
    </row>
    <row r="47" spans="1:19" ht="15.75">
      <c r="A47" s="29">
        <v>1511</v>
      </c>
      <c r="R47" s="30"/>
      <c r="S47" s="30"/>
    </row>
    <row r="48" spans="1:19" ht="15.75">
      <c r="A48" s="29">
        <v>1512</v>
      </c>
      <c r="R48" s="30"/>
      <c r="S48" s="30"/>
    </row>
    <row r="49" spans="1:19" ht="15.75">
      <c r="A49" s="29">
        <v>1513</v>
      </c>
      <c r="N49" s="30">
        <v>2.633</v>
      </c>
      <c r="R49" s="30"/>
      <c r="S49" s="30"/>
    </row>
    <row r="50" spans="1:19" ht="15.75">
      <c r="A50" s="29">
        <v>1514</v>
      </c>
      <c r="E50" s="30">
        <v>3.832</v>
      </c>
      <c r="F50" s="30">
        <v>3.351</v>
      </c>
      <c r="G50" s="30">
        <v>2.873</v>
      </c>
      <c r="H50" s="30">
        <v>1.914</v>
      </c>
      <c r="I50" s="30">
        <v>1.436</v>
      </c>
      <c r="L50" s="30">
        <v>3.351</v>
      </c>
      <c r="M50" s="30">
        <v>3.832</v>
      </c>
      <c r="N50" s="30">
        <v>2.873</v>
      </c>
      <c r="O50" s="30">
        <v>3.426</v>
      </c>
      <c r="R50" s="30"/>
      <c r="S50" s="30"/>
    </row>
    <row r="51" spans="1:19" ht="15.75">
      <c r="A51" s="29">
        <v>1515</v>
      </c>
      <c r="R51" s="30"/>
      <c r="S51" s="30"/>
    </row>
    <row r="52" spans="1:19" ht="15.75">
      <c r="A52" s="29">
        <v>1516</v>
      </c>
      <c r="R52" s="30"/>
      <c r="S52" s="30"/>
    </row>
    <row r="53" spans="1:19" ht="15.75">
      <c r="A53" s="29">
        <v>1517</v>
      </c>
      <c r="R53" s="30"/>
      <c r="S53" s="30"/>
    </row>
    <row r="54" spans="1:19" ht="15.75">
      <c r="A54" s="29">
        <v>1518</v>
      </c>
      <c r="L54" s="30">
        <v>3.351</v>
      </c>
      <c r="N54" s="30">
        <v>1.982</v>
      </c>
      <c r="R54" s="30"/>
      <c r="S54" s="30"/>
    </row>
    <row r="55" spans="1:19" ht="15.75">
      <c r="A55" s="29">
        <v>1519</v>
      </c>
      <c r="R55" s="30"/>
      <c r="S55" s="30"/>
    </row>
    <row r="56" spans="1:19" ht="15.75">
      <c r="A56" s="29">
        <v>1520</v>
      </c>
      <c r="E56" s="30">
        <v>4.059</v>
      </c>
      <c r="G56" s="30">
        <v>3.592</v>
      </c>
      <c r="I56" s="30">
        <v>2.396</v>
      </c>
      <c r="L56" s="30">
        <v>3.509</v>
      </c>
      <c r="M56" s="30">
        <v>3.832</v>
      </c>
      <c r="R56" s="30"/>
      <c r="S56" s="30"/>
    </row>
    <row r="57" spans="1:19" ht="15.75">
      <c r="A57" s="29">
        <v>1521</v>
      </c>
      <c r="R57" s="30"/>
      <c r="S57" s="30"/>
    </row>
    <row r="58" spans="1:19" ht="15.75">
      <c r="A58" s="29">
        <v>1522</v>
      </c>
      <c r="E58" s="30">
        <v>3.832</v>
      </c>
      <c r="G58" s="30">
        <v>3.592</v>
      </c>
      <c r="L58" s="30">
        <v>2.396</v>
      </c>
      <c r="M58" s="30">
        <v>3.581</v>
      </c>
      <c r="O58" s="30">
        <v>3.351</v>
      </c>
      <c r="R58" s="30"/>
      <c r="S58" s="30"/>
    </row>
    <row r="59" spans="1:19" ht="15.75">
      <c r="A59" s="29">
        <v>1523</v>
      </c>
      <c r="D59" s="30">
        <v>3.351</v>
      </c>
      <c r="F59" s="30">
        <v>2.909</v>
      </c>
      <c r="G59" s="30">
        <v>3.592</v>
      </c>
      <c r="H59" s="30">
        <v>1.436</v>
      </c>
      <c r="L59" s="30">
        <v>3.653</v>
      </c>
      <c r="M59" s="30">
        <v>3.832</v>
      </c>
      <c r="O59" s="30">
        <v>3.592</v>
      </c>
      <c r="R59" s="30"/>
      <c r="S59" s="30"/>
    </row>
    <row r="60" spans="1:19" ht="15.75">
      <c r="A60" s="29">
        <v>1524</v>
      </c>
      <c r="C60" s="30">
        <v>3.592</v>
      </c>
      <c r="E60" s="30">
        <v>3.631</v>
      </c>
      <c r="F60" s="30">
        <v>2.938</v>
      </c>
      <c r="G60" s="30">
        <v>3.541</v>
      </c>
      <c r="L60" s="30">
        <v>3.592</v>
      </c>
      <c r="M60" s="30">
        <v>3.602</v>
      </c>
      <c r="O60" s="30">
        <v>3.592</v>
      </c>
      <c r="R60" s="30"/>
      <c r="S60" s="30"/>
    </row>
    <row r="61" spans="1:19" ht="15.75">
      <c r="A61" s="29">
        <v>1525</v>
      </c>
      <c r="E61" s="30">
        <v>3.867</v>
      </c>
      <c r="L61" s="30">
        <v>3.222</v>
      </c>
      <c r="R61" s="30"/>
      <c r="S61" s="30"/>
    </row>
    <row r="62" spans="1:19" ht="15.75">
      <c r="A62" s="29">
        <v>1526</v>
      </c>
      <c r="R62" s="30"/>
      <c r="S62" s="30"/>
    </row>
    <row r="63" spans="1:19" ht="15.75">
      <c r="A63" s="29">
        <v>1527</v>
      </c>
      <c r="K63" s="30">
        <v>3.438</v>
      </c>
      <c r="L63" s="30">
        <v>2.835</v>
      </c>
      <c r="M63" s="30">
        <v>3.428</v>
      </c>
      <c r="O63" s="30">
        <v>3.103</v>
      </c>
      <c r="P63" s="30">
        <v>1.289</v>
      </c>
      <c r="Q63" s="30">
        <v>2.265</v>
      </c>
      <c r="R63" s="30"/>
      <c r="S63" s="30"/>
    </row>
    <row r="64" spans="1:19" ht="15.75">
      <c r="A64" s="29">
        <v>1528</v>
      </c>
      <c r="E64" s="30">
        <v>3.996</v>
      </c>
      <c r="G64" s="30">
        <v>3.438</v>
      </c>
      <c r="I64" s="30">
        <v>2.578</v>
      </c>
      <c r="K64" s="30">
        <v>3.309</v>
      </c>
      <c r="M64" s="30">
        <v>3.438</v>
      </c>
      <c r="N64" s="30">
        <v>3.006</v>
      </c>
      <c r="R64" s="30"/>
      <c r="S64" s="30"/>
    </row>
    <row r="65" spans="1:19" ht="15.75">
      <c r="A65" s="29">
        <v>1529</v>
      </c>
      <c r="R65" s="30"/>
      <c r="S65" s="30"/>
    </row>
    <row r="66" spans="1:19" ht="15.75">
      <c r="A66" s="29">
        <v>1530</v>
      </c>
      <c r="D66" s="30">
        <v>3.867</v>
      </c>
      <c r="E66" s="30">
        <v>4.295</v>
      </c>
      <c r="G66" s="30">
        <v>3.867</v>
      </c>
      <c r="I66" s="30">
        <v>2.987</v>
      </c>
      <c r="L66" s="30">
        <v>3.438</v>
      </c>
      <c r="M66" s="30">
        <v>3.441</v>
      </c>
      <c r="R66" s="30"/>
      <c r="S66" s="30"/>
    </row>
    <row r="67" spans="1:19" ht="15.75">
      <c r="A67" s="29">
        <v>1531</v>
      </c>
      <c r="L67" s="30">
        <v>3.438</v>
      </c>
      <c r="R67" s="30"/>
      <c r="S67" s="30"/>
    </row>
    <row r="68" spans="1:19" ht="15.75">
      <c r="A68" s="29">
        <v>1532</v>
      </c>
      <c r="R68" s="30"/>
      <c r="S68" s="30"/>
    </row>
    <row r="69" spans="1:19" ht="15.75">
      <c r="A69" s="29">
        <v>1533</v>
      </c>
      <c r="R69" s="30"/>
      <c r="S69" s="30"/>
    </row>
    <row r="70" spans="1:19" ht="15.75">
      <c r="A70" s="29">
        <v>1534</v>
      </c>
      <c r="R70" s="30"/>
      <c r="S70" s="30"/>
    </row>
    <row r="71" spans="1:19" ht="15.75">
      <c r="A71" s="29">
        <v>1535</v>
      </c>
      <c r="R71" s="30"/>
      <c r="S71" s="30"/>
    </row>
    <row r="72" spans="1:19" ht="15.75">
      <c r="A72" s="29">
        <v>1536</v>
      </c>
      <c r="R72" s="30"/>
      <c r="S72" s="30"/>
    </row>
    <row r="73" spans="1:19" ht="15.75">
      <c r="A73" s="29">
        <v>1537</v>
      </c>
      <c r="R73" s="30"/>
      <c r="S73" s="30"/>
    </row>
    <row r="74" spans="1:19" ht="15.75">
      <c r="A74" s="29">
        <v>1538</v>
      </c>
      <c r="R74" s="30"/>
      <c r="S74" s="30"/>
    </row>
    <row r="75" spans="1:19" ht="15.75">
      <c r="A75" s="29">
        <v>1539</v>
      </c>
      <c r="E75" s="30">
        <v>3.865</v>
      </c>
      <c r="R75" s="30"/>
      <c r="S75" s="30"/>
    </row>
    <row r="76" spans="1:19" ht="15.75">
      <c r="A76" s="29">
        <v>1540</v>
      </c>
      <c r="R76" s="30"/>
      <c r="S76" s="30"/>
    </row>
    <row r="77" spans="1:19" ht="15.75">
      <c r="A77" s="29">
        <v>1541</v>
      </c>
      <c r="R77" s="30"/>
      <c r="S77" s="30"/>
    </row>
    <row r="78" spans="1:19" ht="15.75">
      <c r="A78" s="29">
        <v>1542</v>
      </c>
      <c r="R78" s="30"/>
      <c r="S78" s="30"/>
    </row>
    <row r="79" spans="1:19" ht="15.75">
      <c r="A79" s="29">
        <v>1543</v>
      </c>
      <c r="R79" s="30"/>
      <c r="S79" s="30"/>
    </row>
    <row r="80" spans="1:19" ht="15.75">
      <c r="A80" s="29">
        <v>1544</v>
      </c>
      <c r="R80" s="30"/>
      <c r="S80" s="30"/>
    </row>
    <row r="81" spans="1:19" ht="15.75">
      <c r="A81" s="29">
        <v>1545</v>
      </c>
      <c r="R81" s="30"/>
      <c r="S81" s="30"/>
    </row>
    <row r="82" spans="1:19" ht="15.75">
      <c r="A82" s="29">
        <v>1546</v>
      </c>
      <c r="R82" s="30"/>
      <c r="S82" s="30"/>
    </row>
    <row r="83" spans="1:19" ht="15.75">
      <c r="A83" s="29">
        <v>1547</v>
      </c>
      <c r="R83" s="30"/>
      <c r="S83" s="30"/>
    </row>
    <row r="84" spans="1:19" ht="15.75">
      <c r="A84" s="29">
        <v>1548</v>
      </c>
      <c r="D84" s="30">
        <v>4.052</v>
      </c>
      <c r="E84" s="30">
        <v>4.419</v>
      </c>
      <c r="F84" s="30">
        <v>3.314</v>
      </c>
      <c r="G84" s="30">
        <v>3.681</v>
      </c>
      <c r="H84" s="30">
        <v>2.209</v>
      </c>
      <c r="I84" s="30">
        <v>2.577</v>
      </c>
      <c r="L84" s="30">
        <v>4.148</v>
      </c>
      <c r="M84" s="30">
        <v>4.419</v>
      </c>
      <c r="N84" s="30">
        <v>3.314</v>
      </c>
      <c r="O84" s="30">
        <v>3.681</v>
      </c>
      <c r="P84" s="30">
        <v>1.988</v>
      </c>
      <c r="R84" s="30"/>
      <c r="S84" s="30"/>
    </row>
    <row r="85" spans="1:19" ht="15.75">
      <c r="A85" s="29">
        <v>1549</v>
      </c>
      <c r="R85" s="30"/>
      <c r="S85" s="30"/>
    </row>
    <row r="86" spans="1:19" ht="15.75">
      <c r="A86" s="29">
        <v>1550</v>
      </c>
      <c r="D86" s="30">
        <v>3.77</v>
      </c>
      <c r="E86" s="30">
        <v>4.264</v>
      </c>
      <c r="F86" s="30">
        <v>3.314</v>
      </c>
      <c r="G86" s="30">
        <v>3.629</v>
      </c>
      <c r="L86" s="30">
        <v>4.234</v>
      </c>
      <c r="M86" s="30">
        <v>4.419</v>
      </c>
      <c r="N86" s="30">
        <v>3.524</v>
      </c>
      <c r="O86" s="30">
        <v>3.695</v>
      </c>
      <c r="P86" s="30">
        <v>2.947</v>
      </c>
      <c r="R86" s="30"/>
      <c r="S86" s="30"/>
    </row>
    <row r="87" spans="1:19" ht="15.75">
      <c r="A87" s="29">
        <v>1551</v>
      </c>
      <c r="D87" s="30">
        <v>3.681</v>
      </c>
      <c r="L87" s="30">
        <v>3.314</v>
      </c>
      <c r="N87" s="30">
        <v>3.314</v>
      </c>
      <c r="R87" s="30"/>
      <c r="S87" s="30"/>
    </row>
    <row r="88" spans="1:19" ht="15.75">
      <c r="A88" s="29">
        <v>1552</v>
      </c>
      <c r="D88" s="30">
        <v>4.052</v>
      </c>
      <c r="E88" s="30">
        <v>4.419</v>
      </c>
      <c r="F88" s="30">
        <v>3.579</v>
      </c>
      <c r="G88" s="30">
        <v>4.052</v>
      </c>
      <c r="L88" s="30">
        <v>4.419</v>
      </c>
      <c r="M88" s="30">
        <v>4.419</v>
      </c>
      <c r="N88" s="30">
        <v>3.314</v>
      </c>
      <c r="O88" s="30">
        <v>3.681</v>
      </c>
      <c r="Q88" s="30">
        <v>2.577</v>
      </c>
      <c r="R88" s="30"/>
      <c r="S88" s="30"/>
    </row>
    <row r="89" spans="1:19" ht="15.75">
      <c r="A89" s="29">
        <v>1553</v>
      </c>
      <c r="E89" s="30">
        <v>4.419</v>
      </c>
      <c r="F89" s="30">
        <v>3.314</v>
      </c>
      <c r="G89" s="30">
        <v>3.681</v>
      </c>
      <c r="H89" s="30">
        <v>2.209</v>
      </c>
      <c r="I89" s="30">
        <v>2.414</v>
      </c>
      <c r="N89" s="30">
        <v>3.314</v>
      </c>
      <c r="O89" s="30">
        <v>3.681</v>
      </c>
      <c r="R89" s="30"/>
      <c r="S89" s="30"/>
    </row>
    <row r="90" spans="1:19" ht="15.75">
      <c r="A90" s="29">
        <v>1554</v>
      </c>
      <c r="D90" s="30">
        <v>3.681</v>
      </c>
      <c r="E90" s="30">
        <v>4.419</v>
      </c>
      <c r="F90" s="30">
        <v>3.331</v>
      </c>
      <c r="G90" s="30">
        <v>3.681</v>
      </c>
      <c r="H90" s="30">
        <v>1.977</v>
      </c>
      <c r="I90" s="30">
        <v>2.541</v>
      </c>
      <c r="L90" s="30">
        <v>3.703</v>
      </c>
      <c r="M90" s="30">
        <v>4.052</v>
      </c>
      <c r="N90" s="30">
        <v>3.314</v>
      </c>
      <c r="O90" s="30">
        <v>3.681</v>
      </c>
      <c r="P90" s="30">
        <v>1.472</v>
      </c>
      <c r="Q90" s="30">
        <v>2.577</v>
      </c>
      <c r="R90" s="30"/>
      <c r="S90" s="30"/>
    </row>
    <row r="91" spans="1:19" ht="15.75">
      <c r="A91" s="29">
        <v>1555</v>
      </c>
      <c r="D91" s="30">
        <v>4.052</v>
      </c>
      <c r="E91" s="30">
        <v>4.419</v>
      </c>
      <c r="F91" s="30">
        <v>3.314</v>
      </c>
      <c r="G91" s="30">
        <v>3.681</v>
      </c>
      <c r="H91" s="30">
        <v>1.472</v>
      </c>
      <c r="I91" s="30">
        <v>2.505</v>
      </c>
      <c r="L91" s="30">
        <v>4.137</v>
      </c>
      <c r="M91" s="30">
        <v>4.419</v>
      </c>
      <c r="N91" s="30">
        <v>3.314</v>
      </c>
      <c r="O91" s="30">
        <v>3.681</v>
      </c>
      <c r="P91" s="30">
        <v>1.914</v>
      </c>
      <c r="Q91" s="30">
        <v>2.466</v>
      </c>
      <c r="R91" s="30"/>
      <c r="S91" s="30"/>
    </row>
    <row r="92" spans="1:19" ht="15.75">
      <c r="A92" s="29">
        <v>1556</v>
      </c>
      <c r="D92" s="30">
        <v>3.831</v>
      </c>
      <c r="E92" s="30">
        <v>4.405</v>
      </c>
      <c r="F92" s="30">
        <v>3.61</v>
      </c>
      <c r="G92" s="30">
        <v>4.052</v>
      </c>
      <c r="H92" s="30">
        <v>2.217</v>
      </c>
      <c r="I92" s="30">
        <v>2.408</v>
      </c>
      <c r="L92" s="30">
        <v>4.082</v>
      </c>
      <c r="M92" s="30">
        <v>4.22</v>
      </c>
      <c r="N92" s="30">
        <v>3.477</v>
      </c>
      <c r="O92" s="30">
        <v>3.681</v>
      </c>
      <c r="P92" s="30">
        <v>1.596</v>
      </c>
      <c r="Q92" s="30">
        <v>2.242</v>
      </c>
      <c r="R92" s="30"/>
      <c r="S92" s="30"/>
    </row>
    <row r="93" spans="1:19" ht="15.75">
      <c r="A93" s="29">
        <v>1557</v>
      </c>
      <c r="R93" s="30"/>
      <c r="S93" s="30"/>
    </row>
    <row r="94" spans="1:19" ht="15.75">
      <c r="A94" s="29">
        <v>1558</v>
      </c>
      <c r="R94" s="30"/>
      <c r="S94" s="30"/>
    </row>
    <row r="95" spans="1:19" ht="15.75">
      <c r="A95" s="29">
        <v>1559</v>
      </c>
      <c r="R95" s="30"/>
      <c r="S95" s="30"/>
    </row>
    <row r="96" spans="1:19" ht="15.75">
      <c r="A96" s="29">
        <v>1560</v>
      </c>
      <c r="E96" s="30">
        <v>4.419</v>
      </c>
      <c r="G96" s="30">
        <v>4.052</v>
      </c>
      <c r="I96" s="30">
        <v>2.345</v>
      </c>
      <c r="L96" s="30">
        <v>4.372</v>
      </c>
      <c r="M96" s="30">
        <v>4.419</v>
      </c>
      <c r="N96" s="30">
        <v>3.314</v>
      </c>
      <c r="O96" s="30">
        <v>3.681</v>
      </c>
      <c r="R96" s="30"/>
      <c r="S96" s="30"/>
    </row>
    <row r="97" spans="1:19" ht="15.75">
      <c r="A97" s="29">
        <v>1561</v>
      </c>
      <c r="R97" s="30"/>
      <c r="S97" s="30"/>
    </row>
    <row r="98" spans="1:19" ht="15.75">
      <c r="A98" s="29">
        <v>1562</v>
      </c>
      <c r="R98" s="30"/>
      <c r="S98" s="30"/>
    </row>
    <row r="99" spans="1:19" ht="15.75">
      <c r="A99" s="29">
        <v>1563</v>
      </c>
      <c r="D99" s="30">
        <v>3.79</v>
      </c>
      <c r="E99" s="30">
        <v>4.295</v>
      </c>
      <c r="J99" s="30">
        <v>4.171</v>
      </c>
      <c r="L99" s="30">
        <v>4.171</v>
      </c>
      <c r="M99" s="30">
        <v>4.549</v>
      </c>
      <c r="N99" s="30">
        <v>3.79</v>
      </c>
      <c r="O99" s="30">
        <v>4.145</v>
      </c>
      <c r="P99" s="30">
        <v>2.843</v>
      </c>
      <c r="Q99" s="30">
        <v>2.843</v>
      </c>
      <c r="R99" s="30"/>
      <c r="S99" s="30"/>
    </row>
    <row r="100" spans="1:19" ht="15.75">
      <c r="A100" s="29">
        <v>1564</v>
      </c>
      <c r="R100" s="30"/>
      <c r="S100" s="30"/>
    </row>
    <row r="101" spans="1:19" ht="15.75">
      <c r="A101" s="29">
        <v>1565</v>
      </c>
      <c r="L101" s="30">
        <v>4.339</v>
      </c>
      <c r="M101" s="30">
        <v>4.549</v>
      </c>
      <c r="N101" s="30">
        <v>3.881</v>
      </c>
      <c r="O101" s="30">
        <v>4.171</v>
      </c>
      <c r="P101" s="30">
        <v>3.412</v>
      </c>
      <c r="R101" s="30"/>
      <c r="S101" s="30"/>
    </row>
    <row r="102" spans="1:19" ht="15.75">
      <c r="A102" s="29">
        <v>1566</v>
      </c>
      <c r="L102" s="30">
        <v>4.549</v>
      </c>
      <c r="N102" s="30">
        <v>4.171</v>
      </c>
      <c r="R102" s="30"/>
      <c r="S102" s="30"/>
    </row>
    <row r="103" spans="1:19" ht="15.75">
      <c r="A103" s="29">
        <v>1567</v>
      </c>
      <c r="L103" s="30">
        <v>4.287</v>
      </c>
      <c r="M103" s="30">
        <v>4.503</v>
      </c>
      <c r="N103" s="30">
        <v>3.827</v>
      </c>
      <c r="O103" s="30">
        <v>4.137</v>
      </c>
      <c r="R103" s="30"/>
      <c r="S103" s="30"/>
    </row>
    <row r="104" spans="1:19" ht="15.75">
      <c r="A104" s="29">
        <v>1568</v>
      </c>
      <c r="L104" s="30">
        <v>4.196</v>
      </c>
      <c r="N104" s="30">
        <v>3.881</v>
      </c>
      <c r="R104" s="30"/>
      <c r="S104" s="30"/>
    </row>
    <row r="105" spans="1:19" ht="15.75">
      <c r="A105" s="29">
        <v>1569</v>
      </c>
      <c r="L105" s="30">
        <v>4.205</v>
      </c>
      <c r="M105" s="30">
        <v>4.549</v>
      </c>
      <c r="N105" s="30">
        <v>3.79</v>
      </c>
      <c r="O105" s="30">
        <v>4.171</v>
      </c>
      <c r="R105" s="30"/>
      <c r="S105" s="30"/>
    </row>
    <row r="106" spans="1:19" ht="15.75">
      <c r="A106" s="29">
        <v>1570</v>
      </c>
      <c r="L106" s="30">
        <v>4.344</v>
      </c>
      <c r="M106" s="30">
        <v>4.501</v>
      </c>
      <c r="N106" s="30">
        <v>3.79</v>
      </c>
      <c r="O106" s="30">
        <v>4.171</v>
      </c>
      <c r="R106" s="30"/>
      <c r="S106" s="30"/>
    </row>
    <row r="107" spans="1:19" ht="15.75">
      <c r="A107" s="29">
        <v>1571</v>
      </c>
      <c r="L107" s="30">
        <v>4.198</v>
      </c>
      <c r="M107" s="30">
        <v>4.419</v>
      </c>
      <c r="N107" s="30">
        <v>3.764</v>
      </c>
      <c r="O107" s="30">
        <v>4.052</v>
      </c>
      <c r="R107" s="30"/>
      <c r="S107" s="30"/>
    </row>
    <row r="108" spans="1:19" ht="15.75">
      <c r="A108" s="29">
        <v>1572</v>
      </c>
      <c r="L108" s="30">
        <v>4.052</v>
      </c>
      <c r="N108" s="30">
        <v>3.681</v>
      </c>
      <c r="R108" s="30"/>
      <c r="S108" s="30"/>
    </row>
    <row r="109" spans="1:19" ht="15.75">
      <c r="A109" s="29">
        <v>1573</v>
      </c>
      <c r="C109" s="30">
        <v>4.296</v>
      </c>
      <c r="G109" s="30">
        <v>4.296</v>
      </c>
      <c r="I109" s="30">
        <v>2.148</v>
      </c>
      <c r="J109" s="30">
        <v>3.939</v>
      </c>
      <c r="K109" s="30">
        <v>4.296</v>
      </c>
      <c r="L109" s="30">
        <v>3.939</v>
      </c>
      <c r="R109" s="30"/>
      <c r="S109" s="30"/>
    </row>
    <row r="110" spans="1:19" ht="15.75">
      <c r="A110" s="29">
        <v>1574</v>
      </c>
      <c r="D110" s="30">
        <v>4.124</v>
      </c>
      <c r="I110" s="30">
        <v>3.093</v>
      </c>
      <c r="J110" s="30">
        <v>3.781</v>
      </c>
      <c r="R110" s="30"/>
      <c r="S110" s="30"/>
    </row>
    <row r="111" spans="1:19" ht="15.75">
      <c r="A111" s="29">
        <v>1575</v>
      </c>
      <c r="J111" s="30">
        <v>3.781</v>
      </c>
      <c r="L111" s="30">
        <v>5.155</v>
      </c>
      <c r="O111" s="30">
        <v>4.124</v>
      </c>
      <c r="R111" s="30"/>
      <c r="S111" s="30"/>
    </row>
    <row r="112" spans="1:19" ht="15.75">
      <c r="A112" s="29">
        <v>1576</v>
      </c>
      <c r="E112" s="30">
        <v>4.124</v>
      </c>
      <c r="J112" s="30">
        <v>3.781</v>
      </c>
      <c r="K112" s="30">
        <v>4.124</v>
      </c>
      <c r="P112" s="30">
        <v>2.577</v>
      </c>
      <c r="R112" s="30"/>
      <c r="S112" s="30"/>
    </row>
    <row r="113" spans="1:19" ht="15.75">
      <c r="A113" s="29">
        <v>1577</v>
      </c>
      <c r="J113" s="30">
        <v>3.781</v>
      </c>
      <c r="R113" s="30"/>
      <c r="S113" s="30"/>
    </row>
    <row r="114" spans="1:19" ht="15.75">
      <c r="A114" s="29">
        <v>1578</v>
      </c>
      <c r="R114" s="30"/>
      <c r="S114" s="30"/>
    </row>
    <row r="115" spans="1:19" ht="15.75">
      <c r="A115" s="29">
        <v>1579</v>
      </c>
      <c r="R115" s="30"/>
      <c r="S115" s="30"/>
    </row>
    <row r="116" spans="1:19" ht="15.75">
      <c r="A116" s="29">
        <v>1580</v>
      </c>
      <c r="R116" s="30"/>
      <c r="S116" s="30"/>
    </row>
    <row r="117" spans="1:19" ht="15.75">
      <c r="A117" s="29">
        <v>1581</v>
      </c>
      <c r="J117" s="30">
        <v>3.781</v>
      </c>
      <c r="K117" s="30">
        <v>4.124</v>
      </c>
      <c r="L117" s="30">
        <v>4.124</v>
      </c>
      <c r="R117" s="30"/>
      <c r="S117" s="30"/>
    </row>
    <row r="118" spans="1:19" ht="15.75">
      <c r="A118" s="29">
        <v>1582</v>
      </c>
      <c r="J118" s="30">
        <v>3.781</v>
      </c>
      <c r="K118" s="30">
        <v>4.124</v>
      </c>
      <c r="R118" s="30"/>
      <c r="S118" s="30"/>
    </row>
    <row r="119" spans="1:19" ht="15.75">
      <c r="A119" s="29">
        <v>1583</v>
      </c>
      <c r="J119" s="30">
        <v>3.781</v>
      </c>
      <c r="K119" s="30">
        <v>4.124</v>
      </c>
      <c r="L119" s="30">
        <v>4.124</v>
      </c>
      <c r="R119" s="30"/>
      <c r="S119" s="30"/>
    </row>
    <row r="120" spans="1:19" ht="15.75">
      <c r="A120" s="29">
        <v>1584</v>
      </c>
      <c r="J120" s="30">
        <v>3.781</v>
      </c>
      <c r="R120" s="30"/>
      <c r="S120" s="30"/>
    </row>
    <row r="121" spans="1:19" ht="15.75">
      <c r="A121" s="29">
        <v>1585</v>
      </c>
      <c r="J121" s="30">
        <v>3.781</v>
      </c>
      <c r="K121" s="30">
        <v>4.124</v>
      </c>
      <c r="Q121" s="30">
        <v>2.577</v>
      </c>
      <c r="R121" s="30"/>
      <c r="S121" s="30"/>
    </row>
    <row r="122" spans="1:19" ht="15.75">
      <c r="A122" s="29">
        <v>1586</v>
      </c>
      <c r="J122" s="30">
        <v>3.781</v>
      </c>
      <c r="K122" s="30">
        <v>4.124</v>
      </c>
      <c r="M122" s="30">
        <v>6.581</v>
      </c>
      <c r="O122" s="30">
        <v>4.124</v>
      </c>
      <c r="Q122" s="30">
        <v>3.072</v>
      </c>
      <c r="R122" s="30"/>
      <c r="S122" s="30"/>
    </row>
    <row r="123" spans="1:19" ht="15.75">
      <c r="A123" s="29">
        <v>1587</v>
      </c>
      <c r="J123" s="30">
        <v>3.781</v>
      </c>
      <c r="K123" s="30">
        <v>4.124</v>
      </c>
      <c r="R123" s="30"/>
      <c r="S123" s="30"/>
    </row>
    <row r="124" spans="1:19" ht="15.75">
      <c r="A124" s="29">
        <v>1588</v>
      </c>
      <c r="E124" s="30">
        <v>5.155</v>
      </c>
      <c r="G124" s="30">
        <v>4.124</v>
      </c>
      <c r="I124" s="30">
        <v>3.093</v>
      </c>
      <c r="J124" s="30">
        <v>3.781</v>
      </c>
      <c r="K124" s="30">
        <v>4.124</v>
      </c>
      <c r="M124" s="30">
        <v>5.155</v>
      </c>
      <c r="O124" s="30">
        <v>4.124</v>
      </c>
      <c r="R124" s="30"/>
      <c r="S124" s="30"/>
    </row>
    <row r="125" spans="1:19" ht="15.75">
      <c r="A125" s="29">
        <v>1589</v>
      </c>
      <c r="D125" s="30">
        <v>5.155</v>
      </c>
      <c r="E125" s="30">
        <v>5.155</v>
      </c>
      <c r="F125" s="30">
        <v>3.704</v>
      </c>
      <c r="G125" s="30">
        <v>3.763</v>
      </c>
      <c r="H125" s="30">
        <v>3.093</v>
      </c>
      <c r="I125" s="30">
        <v>3.093</v>
      </c>
      <c r="J125" s="30">
        <v>3.781</v>
      </c>
      <c r="K125" s="30">
        <v>4.124</v>
      </c>
      <c r="R125" s="30"/>
      <c r="S125" s="30"/>
    </row>
    <row r="126" spans="1:19" ht="15.75">
      <c r="A126" s="29">
        <v>1590</v>
      </c>
      <c r="E126" s="30">
        <v>5.155</v>
      </c>
      <c r="G126" s="30">
        <v>4.124</v>
      </c>
      <c r="I126" s="30">
        <v>3.093</v>
      </c>
      <c r="J126" s="30">
        <v>4</v>
      </c>
      <c r="K126" s="30">
        <v>4.124</v>
      </c>
      <c r="R126" s="30"/>
      <c r="S126" s="30"/>
    </row>
    <row r="127" spans="1:19" ht="15.75">
      <c r="A127" s="29">
        <v>1591</v>
      </c>
      <c r="R127" s="30"/>
      <c r="S127" s="30"/>
    </row>
    <row r="128" spans="1:19" ht="15.75">
      <c r="A128" s="29">
        <v>1592</v>
      </c>
      <c r="R128" s="30"/>
      <c r="S128" s="30"/>
    </row>
    <row r="129" spans="1:19" ht="15.75">
      <c r="A129" s="29">
        <v>1593</v>
      </c>
      <c r="R129" s="30"/>
      <c r="S129" s="30"/>
    </row>
    <row r="130" spans="1:19" ht="15.75">
      <c r="A130" s="29">
        <v>1594</v>
      </c>
      <c r="F130" s="30">
        <v>4.124</v>
      </c>
      <c r="G130" s="30">
        <v>5.155</v>
      </c>
      <c r="H130" s="30">
        <v>2.577</v>
      </c>
      <c r="I130" s="30">
        <v>3.093</v>
      </c>
      <c r="K130" s="30">
        <v>4.124</v>
      </c>
      <c r="L130" s="30">
        <v>4.124</v>
      </c>
      <c r="M130" s="30">
        <v>5.155</v>
      </c>
      <c r="N130" s="30">
        <v>3.781</v>
      </c>
      <c r="O130" s="30">
        <v>4.124</v>
      </c>
      <c r="R130" s="30"/>
      <c r="S130" s="30"/>
    </row>
    <row r="131" spans="1:19" ht="15.75">
      <c r="A131" s="29">
        <v>1595</v>
      </c>
      <c r="D131" s="30">
        <v>6</v>
      </c>
      <c r="E131" s="30">
        <v>5.154</v>
      </c>
      <c r="F131" s="30">
        <v>4</v>
      </c>
      <c r="G131" s="30">
        <v>5</v>
      </c>
      <c r="H131" s="30">
        <v>3.202</v>
      </c>
      <c r="I131" s="30">
        <v>3.515</v>
      </c>
      <c r="L131" s="30">
        <v>4.61</v>
      </c>
      <c r="M131" s="30">
        <v>5</v>
      </c>
      <c r="N131" s="30">
        <v>3.905</v>
      </c>
      <c r="O131" s="30">
        <v>4</v>
      </c>
      <c r="R131" s="30"/>
      <c r="S131" s="30"/>
    </row>
    <row r="132" spans="1:19" ht="15.75">
      <c r="A132" s="29">
        <v>1596</v>
      </c>
      <c r="D132" s="30">
        <v>5.8</v>
      </c>
      <c r="E132" s="30">
        <v>4.833</v>
      </c>
      <c r="F132" s="30">
        <v>3.866</v>
      </c>
      <c r="G132" s="30">
        <v>4.833</v>
      </c>
      <c r="H132" s="30">
        <v>3.035</v>
      </c>
      <c r="I132" s="30">
        <v>3.543</v>
      </c>
      <c r="L132" s="30">
        <v>4.833</v>
      </c>
      <c r="M132" s="30">
        <v>4.833</v>
      </c>
      <c r="N132" s="30">
        <v>3.866</v>
      </c>
      <c r="O132" s="30">
        <v>3.951</v>
      </c>
      <c r="R132" s="30"/>
      <c r="S132" s="30"/>
    </row>
    <row r="133" spans="1:19" ht="15.75">
      <c r="A133" s="29">
        <v>1597</v>
      </c>
      <c r="E133" s="30">
        <v>4.833</v>
      </c>
      <c r="G133" s="30">
        <v>4.741</v>
      </c>
      <c r="H133" s="30">
        <v>3.221</v>
      </c>
      <c r="I133" s="30">
        <v>3.866</v>
      </c>
      <c r="L133" s="30">
        <v>4.833</v>
      </c>
      <c r="M133" s="30">
        <v>4.833</v>
      </c>
      <c r="N133" s="30">
        <v>3.866</v>
      </c>
      <c r="O133" s="30">
        <v>4.043</v>
      </c>
      <c r="R133" s="30"/>
      <c r="S133" s="30"/>
    </row>
    <row r="134" spans="1:19" ht="15.75">
      <c r="A134" s="29">
        <v>1598</v>
      </c>
      <c r="E134" s="30">
        <v>4.833</v>
      </c>
      <c r="F134" s="30">
        <v>4.833</v>
      </c>
      <c r="H134" s="30">
        <v>3.221</v>
      </c>
      <c r="I134" s="30">
        <v>3.987</v>
      </c>
      <c r="M134" s="30">
        <v>4.833</v>
      </c>
      <c r="N134" s="30">
        <v>3.907</v>
      </c>
      <c r="O134" s="30">
        <v>4.06</v>
      </c>
      <c r="R134" s="30"/>
      <c r="S134" s="30"/>
    </row>
    <row r="135" spans="1:17" ht="15.75">
      <c r="A135" s="29">
        <v>1599</v>
      </c>
      <c r="B135" s="30">
        <v>4.833</v>
      </c>
      <c r="C135" s="30">
        <v>4.833</v>
      </c>
      <c r="H135" s="30">
        <v>2.9</v>
      </c>
      <c r="I135" s="30">
        <v>3.866</v>
      </c>
      <c r="M135" s="30">
        <v>4.85</v>
      </c>
      <c r="N135" s="30">
        <v>3.866</v>
      </c>
      <c r="O135" s="30">
        <v>4.188</v>
      </c>
      <c r="Q135" s="30">
        <v>2.187</v>
      </c>
    </row>
    <row r="136" spans="1:14" ht="15.75">
      <c r="A136" s="29">
        <v>1600</v>
      </c>
      <c r="M136" s="30">
        <v>4.833</v>
      </c>
      <c r="N136" s="30">
        <v>3.999</v>
      </c>
    </row>
    <row r="137" spans="1:15" ht="15.75">
      <c r="A137" s="29">
        <v>1601</v>
      </c>
      <c r="E137" s="30">
        <v>4.833</v>
      </c>
      <c r="G137" s="30">
        <v>4.833</v>
      </c>
      <c r="I137" s="30">
        <v>3.867</v>
      </c>
      <c r="M137" s="30">
        <v>4.833</v>
      </c>
      <c r="N137" s="30">
        <v>4.188</v>
      </c>
      <c r="O137" s="30">
        <v>4.188</v>
      </c>
    </row>
    <row r="138" spans="1:15" ht="15.75">
      <c r="A138" s="29">
        <v>1602</v>
      </c>
      <c r="C138" s="30">
        <v>4.833</v>
      </c>
      <c r="H138" s="30">
        <v>3.867</v>
      </c>
      <c r="I138" s="30">
        <v>3.867</v>
      </c>
      <c r="M138" s="30">
        <v>4.833</v>
      </c>
      <c r="N138" s="30">
        <v>4.188</v>
      </c>
      <c r="O138" s="30">
        <v>4.188</v>
      </c>
    </row>
    <row r="139" spans="1:14" ht="15.75">
      <c r="A139" s="29">
        <v>1603</v>
      </c>
      <c r="B139" s="30">
        <v>4.716</v>
      </c>
      <c r="H139" s="30">
        <v>2.829</v>
      </c>
      <c r="N139" s="30">
        <v>4.086</v>
      </c>
    </row>
    <row r="140" spans="1:15" ht="15.75">
      <c r="A140" s="29">
        <v>1604</v>
      </c>
      <c r="B140" s="30">
        <v>4.716</v>
      </c>
      <c r="C140" s="30">
        <v>4.716</v>
      </c>
      <c r="H140" s="30">
        <v>3.772</v>
      </c>
      <c r="I140" s="30">
        <v>3.77</v>
      </c>
      <c r="M140" s="30">
        <v>5.345</v>
      </c>
      <c r="N140" s="30">
        <v>4.716</v>
      </c>
      <c r="O140" s="30">
        <v>4.716</v>
      </c>
    </row>
    <row r="141" spans="1:15" ht="15.75">
      <c r="A141" s="29">
        <v>1605</v>
      </c>
      <c r="E141" s="30">
        <v>4.677</v>
      </c>
      <c r="I141" s="30">
        <v>3.742</v>
      </c>
      <c r="M141" s="30">
        <v>5.302</v>
      </c>
      <c r="N141" s="30">
        <v>4.677</v>
      </c>
      <c r="O141" s="30">
        <v>4.677</v>
      </c>
    </row>
    <row r="142" spans="1:17" ht="15.75">
      <c r="A142" s="29">
        <v>1606</v>
      </c>
      <c r="E142" s="30">
        <v>4.603</v>
      </c>
      <c r="H142" s="30">
        <v>3.683</v>
      </c>
      <c r="L142" s="30">
        <v>5.971</v>
      </c>
      <c r="M142" s="30">
        <v>6.139</v>
      </c>
      <c r="N142" s="30">
        <v>5.404</v>
      </c>
      <c r="O142" s="30">
        <v>5.499</v>
      </c>
      <c r="P142" s="30">
        <v>3.068</v>
      </c>
      <c r="Q142" s="30">
        <v>4.603</v>
      </c>
    </row>
    <row r="143" spans="1:16" ht="15.75">
      <c r="A143" s="29">
        <v>1607</v>
      </c>
      <c r="B143" s="30">
        <v>5.218</v>
      </c>
      <c r="C143" s="30">
        <v>5.218</v>
      </c>
      <c r="H143" s="30">
        <v>3.683</v>
      </c>
      <c r="I143" s="30">
        <v>3.683</v>
      </c>
      <c r="L143" s="30">
        <v>6.139</v>
      </c>
      <c r="N143" s="30">
        <v>5.524</v>
      </c>
      <c r="O143" s="30">
        <v>5.524</v>
      </c>
      <c r="P143" s="30">
        <v>3.068</v>
      </c>
    </row>
    <row r="144" spans="1:14" ht="15.75">
      <c r="A144" s="29">
        <v>1608</v>
      </c>
      <c r="L144" s="30">
        <v>6.139</v>
      </c>
      <c r="N144" s="30">
        <v>5.524</v>
      </c>
    </row>
    <row r="145" ht="15.75">
      <c r="A145" s="29">
        <v>1609</v>
      </c>
    </row>
    <row r="146" spans="1:17" ht="15.75">
      <c r="A146" s="29">
        <v>1610</v>
      </c>
      <c r="D146" s="30">
        <v>4.603</v>
      </c>
      <c r="E146" s="30">
        <v>5.524</v>
      </c>
      <c r="F146" s="30">
        <v>4.603</v>
      </c>
      <c r="G146" s="30">
        <v>4.603</v>
      </c>
      <c r="H146" s="30">
        <v>3.683</v>
      </c>
      <c r="I146" s="30">
        <v>3.683</v>
      </c>
      <c r="L146" s="30">
        <v>5.432</v>
      </c>
      <c r="M146" s="30">
        <v>5.492</v>
      </c>
      <c r="N146" s="30">
        <v>4.603</v>
      </c>
      <c r="O146" s="30">
        <v>4.776</v>
      </c>
      <c r="Q146" s="30">
        <v>3.683</v>
      </c>
    </row>
    <row r="147" spans="1:17" ht="15.75">
      <c r="A147" s="29">
        <v>1611</v>
      </c>
      <c r="D147" s="30">
        <v>4.603</v>
      </c>
      <c r="E147" s="30">
        <v>5.524</v>
      </c>
      <c r="F147" s="30">
        <v>4.603</v>
      </c>
      <c r="G147" s="30">
        <v>4.603</v>
      </c>
      <c r="H147" s="30">
        <v>3.683</v>
      </c>
      <c r="I147" s="30">
        <v>3.683</v>
      </c>
      <c r="L147" s="30">
        <v>5.524</v>
      </c>
      <c r="M147" s="30">
        <v>5.524</v>
      </c>
      <c r="N147" s="30">
        <v>4.603</v>
      </c>
      <c r="O147" s="30">
        <v>4.603</v>
      </c>
      <c r="Q147" s="30">
        <v>3.683</v>
      </c>
    </row>
    <row r="148" spans="1:14" ht="15.75">
      <c r="A148" s="29">
        <v>1612</v>
      </c>
      <c r="N148" s="30">
        <v>4.603</v>
      </c>
    </row>
    <row r="149" ht="15.75">
      <c r="A149" s="29">
        <v>1613</v>
      </c>
    </row>
    <row r="150" spans="1:15" ht="15.75">
      <c r="A150" s="29">
        <v>1614</v>
      </c>
      <c r="D150" s="30">
        <v>5.524</v>
      </c>
      <c r="E150" s="30">
        <v>5.524</v>
      </c>
      <c r="F150" s="30">
        <v>4.603</v>
      </c>
      <c r="G150" s="30">
        <v>4.603</v>
      </c>
      <c r="H150" s="30">
        <v>3.683</v>
      </c>
      <c r="I150" s="30">
        <v>3.683</v>
      </c>
      <c r="L150" s="30">
        <v>5.524</v>
      </c>
      <c r="M150" s="30">
        <v>5.524</v>
      </c>
      <c r="N150" s="30">
        <v>4.645</v>
      </c>
      <c r="O150" s="30">
        <v>4.603</v>
      </c>
    </row>
    <row r="151" spans="1:15" ht="15.75">
      <c r="A151" s="29">
        <v>1615</v>
      </c>
      <c r="D151" s="30">
        <v>4.549</v>
      </c>
      <c r="E151" s="30">
        <v>5.459</v>
      </c>
      <c r="F151" s="30">
        <v>4.549</v>
      </c>
      <c r="G151" s="30">
        <v>4.549</v>
      </c>
      <c r="H151" s="30">
        <v>3.639</v>
      </c>
      <c r="I151" s="30">
        <v>3.639</v>
      </c>
      <c r="L151" s="30">
        <v>5.459</v>
      </c>
      <c r="M151" s="30">
        <v>5.459</v>
      </c>
      <c r="N151" s="30">
        <v>4.549</v>
      </c>
      <c r="O151" s="30">
        <v>4.549</v>
      </c>
    </row>
    <row r="152" spans="1:14" ht="15.75">
      <c r="A152" s="29">
        <v>1616</v>
      </c>
      <c r="D152" s="30">
        <v>5.395</v>
      </c>
      <c r="F152" s="30">
        <v>4.496</v>
      </c>
      <c r="L152" s="30">
        <v>5.395</v>
      </c>
      <c r="N152" s="30">
        <v>4.496</v>
      </c>
    </row>
    <row r="153" spans="1:15" ht="15.75">
      <c r="A153" s="29">
        <v>1617</v>
      </c>
      <c r="E153" s="30">
        <v>5.155</v>
      </c>
      <c r="G153" s="30">
        <v>4.296</v>
      </c>
      <c r="H153" s="30">
        <v>3.437</v>
      </c>
      <c r="I153" s="30">
        <v>3.437</v>
      </c>
      <c r="L153" s="30">
        <v>5.155</v>
      </c>
      <c r="M153" s="30">
        <v>5.314</v>
      </c>
      <c r="N153" s="30">
        <v>4.296</v>
      </c>
      <c r="O153" s="30">
        <v>4.737</v>
      </c>
    </row>
    <row r="154" ht="15.75">
      <c r="A154" s="29">
        <v>1618</v>
      </c>
    </row>
    <row r="155" ht="15.75">
      <c r="A155" s="29">
        <v>1619</v>
      </c>
    </row>
    <row r="156" ht="15.75">
      <c r="A156" s="29">
        <v>1620</v>
      </c>
    </row>
    <row r="157" spans="1:15" ht="15.75">
      <c r="A157" s="29">
        <v>1621</v>
      </c>
      <c r="D157" s="30">
        <v>7.733</v>
      </c>
      <c r="E157" s="30">
        <v>5.682</v>
      </c>
      <c r="G157" s="30">
        <v>4.688</v>
      </c>
      <c r="L157" s="30">
        <v>5.155</v>
      </c>
      <c r="M157" s="30">
        <v>5.596</v>
      </c>
      <c r="N157" s="30">
        <v>4.296</v>
      </c>
      <c r="O157" s="30">
        <v>4.741</v>
      </c>
    </row>
    <row r="158" spans="1:14" ht="15.75">
      <c r="A158" s="29">
        <v>1622</v>
      </c>
      <c r="L158" s="30">
        <v>5.155</v>
      </c>
      <c r="N158" s="30">
        <v>4.296</v>
      </c>
    </row>
    <row r="159" ht="15.75">
      <c r="A159" s="29">
        <v>1623</v>
      </c>
    </row>
    <row r="160" ht="15.75">
      <c r="A160" s="29">
        <v>1624</v>
      </c>
    </row>
    <row r="161" spans="1:17" ht="15.75">
      <c r="A161" s="29">
        <v>1625</v>
      </c>
      <c r="B161" s="30">
        <v>7.747</v>
      </c>
      <c r="C161" s="30">
        <v>7.747</v>
      </c>
      <c r="H161" s="30">
        <v>5.989</v>
      </c>
      <c r="I161" s="30">
        <v>5.989</v>
      </c>
      <c r="L161" s="30">
        <v>6.915</v>
      </c>
      <c r="M161" s="30">
        <v>7.539</v>
      </c>
      <c r="Q161" s="30">
        <v>5.133</v>
      </c>
    </row>
    <row r="162" spans="1:17" ht="15.75">
      <c r="A162" s="29">
        <v>1626</v>
      </c>
      <c r="B162" s="30">
        <v>6.024</v>
      </c>
      <c r="C162" s="30">
        <v>6.024</v>
      </c>
      <c r="H162" s="30">
        <v>5.022</v>
      </c>
      <c r="I162" s="30">
        <v>5.022</v>
      </c>
      <c r="L162" s="30">
        <v>6.363</v>
      </c>
      <c r="M162" s="30">
        <v>6.696</v>
      </c>
      <c r="Q162" s="30">
        <v>4.185</v>
      </c>
    </row>
    <row r="163" spans="1:15" ht="15.75">
      <c r="A163" s="29">
        <v>1627</v>
      </c>
      <c r="D163" s="30">
        <v>5.859</v>
      </c>
      <c r="E163" s="30">
        <v>5.859</v>
      </c>
      <c r="F163" s="30">
        <v>5.497</v>
      </c>
      <c r="G163" s="30">
        <v>5.497</v>
      </c>
      <c r="H163" s="30">
        <v>4.327</v>
      </c>
      <c r="I163" s="30">
        <v>4.327</v>
      </c>
      <c r="L163" s="30">
        <v>6.237</v>
      </c>
      <c r="M163" s="30">
        <v>6.254</v>
      </c>
      <c r="N163" s="30">
        <v>5.022</v>
      </c>
      <c r="O163" s="30">
        <v>5.022</v>
      </c>
    </row>
    <row r="164" spans="1:15" ht="15.75">
      <c r="A164" s="29">
        <v>1628</v>
      </c>
      <c r="D164" s="30">
        <v>4.628</v>
      </c>
      <c r="E164" s="30">
        <v>5.89</v>
      </c>
      <c r="F164" s="30">
        <v>5.049</v>
      </c>
      <c r="G164" s="30">
        <v>5.049</v>
      </c>
      <c r="H164" s="30">
        <v>4.207</v>
      </c>
      <c r="I164" s="30">
        <v>4.207</v>
      </c>
      <c r="L164" s="30">
        <v>5.89</v>
      </c>
      <c r="M164" s="30">
        <v>5.89</v>
      </c>
      <c r="N164" s="30">
        <v>5.049</v>
      </c>
      <c r="O164" s="30">
        <v>5.049</v>
      </c>
    </row>
    <row r="165" spans="1:15" ht="15.75">
      <c r="A165" s="29">
        <v>1629</v>
      </c>
      <c r="D165" s="30">
        <v>5.89</v>
      </c>
      <c r="E165" s="30">
        <v>5.89</v>
      </c>
      <c r="F165" s="30">
        <v>5.049</v>
      </c>
      <c r="G165" s="30">
        <v>5.049</v>
      </c>
      <c r="H165" s="30">
        <v>4.207</v>
      </c>
      <c r="I165" s="30">
        <v>4.207</v>
      </c>
      <c r="L165" s="30">
        <v>5.89</v>
      </c>
      <c r="M165" s="30">
        <v>5.89</v>
      </c>
      <c r="N165" s="30">
        <v>5.049</v>
      </c>
      <c r="O165" s="30">
        <v>5.049</v>
      </c>
    </row>
    <row r="166" spans="1:15" ht="15.75">
      <c r="A166" s="29">
        <v>1630</v>
      </c>
      <c r="D166" s="30">
        <v>5.579</v>
      </c>
      <c r="E166" s="30">
        <v>6.311</v>
      </c>
      <c r="F166" s="30">
        <v>4.538</v>
      </c>
      <c r="G166" s="30">
        <v>5.89</v>
      </c>
      <c r="H166" s="30">
        <v>3.366</v>
      </c>
      <c r="I166" s="30">
        <v>3.366</v>
      </c>
      <c r="L166" s="30">
        <v>5.89</v>
      </c>
      <c r="M166" s="30">
        <v>5.89</v>
      </c>
      <c r="N166" s="30">
        <v>5.049</v>
      </c>
      <c r="O166" s="30">
        <v>5.049</v>
      </c>
    </row>
    <row r="167" spans="1:15" ht="15.75">
      <c r="A167" s="29">
        <v>1631</v>
      </c>
      <c r="D167" s="30">
        <v>5.049</v>
      </c>
      <c r="E167" s="30">
        <v>5.89</v>
      </c>
      <c r="F167" s="30">
        <v>4.285</v>
      </c>
      <c r="G167" s="30">
        <v>5.47</v>
      </c>
      <c r="H167" s="30">
        <v>3.366</v>
      </c>
      <c r="I167" s="30">
        <v>3.366</v>
      </c>
      <c r="L167" s="30">
        <v>5.049</v>
      </c>
      <c r="M167" s="30">
        <v>5.89</v>
      </c>
      <c r="N167" s="30">
        <v>4.243</v>
      </c>
      <c r="O167" s="30">
        <v>4.9348</v>
      </c>
    </row>
    <row r="168" spans="1:17" ht="15.75">
      <c r="A168" s="29">
        <v>1632</v>
      </c>
      <c r="D168" s="30">
        <v>5.049</v>
      </c>
      <c r="E168" s="30">
        <v>5.89</v>
      </c>
      <c r="F168" s="30">
        <v>4.207</v>
      </c>
      <c r="G168" s="30">
        <v>5.049</v>
      </c>
      <c r="H168" s="30">
        <v>3.366</v>
      </c>
      <c r="I168" s="30">
        <v>4.207</v>
      </c>
      <c r="L168" s="30">
        <v>5.324</v>
      </c>
      <c r="M168" s="30">
        <v>5.89</v>
      </c>
      <c r="N168" s="30">
        <v>4.329</v>
      </c>
      <c r="O168" s="30">
        <v>4.868</v>
      </c>
      <c r="Q168" s="30">
        <v>4.207</v>
      </c>
    </row>
    <row r="169" ht="15.75">
      <c r="A169" s="29">
        <v>1633</v>
      </c>
    </row>
    <row r="170" spans="1:17" ht="15.75">
      <c r="A170" s="29">
        <v>1634</v>
      </c>
      <c r="D170" s="30">
        <v>5.049</v>
      </c>
      <c r="E170" s="30">
        <v>6.282</v>
      </c>
      <c r="F170" s="30">
        <v>4.984</v>
      </c>
      <c r="G170" s="30">
        <v>5.621</v>
      </c>
      <c r="H170" s="30">
        <v>3.366</v>
      </c>
      <c r="I170" s="30">
        <v>4.207</v>
      </c>
      <c r="L170" s="30">
        <v>5.566</v>
      </c>
      <c r="M170" s="30">
        <v>6.557</v>
      </c>
      <c r="N170" s="30">
        <v>4.906</v>
      </c>
      <c r="O170" s="30">
        <v>5.691</v>
      </c>
      <c r="Q170" s="30">
        <v>4.207</v>
      </c>
    </row>
    <row r="171" spans="1:17" ht="15.75">
      <c r="A171" s="29">
        <v>1635</v>
      </c>
      <c r="D171" s="30">
        <v>5.859</v>
      </c>
      <c r="E171" s="30">
        <v>6.696</v>
      </c>
      <c r="F171" s="30">
        <v>5.022</v>
      </c>
      <c r="G171" s="30">
        <v>5.859</v>
      </c>
      <c r="H171" s="30">
        <v>3.348</v>
      </c>
      <c r="I171" s="30">
        <v>4.185</v>
      </c>
      <c r="L171" s="30">
        <v>5.859</v>
      </c>
      <c r="M171" s="30">
        <v>6.501</v>
      </c>
      <c r="N171" s="30">
        <v>5.022</v>
      </c>
      <c r="O171" s="30">
        <v>5.572</v>
      </c>
      <c r="Q171" s="30">
        <v>4.185</v>
      </c>
    </row>
    <row r="172" spans="1:9" ht="15.75">
      <c r="A172" s="29">
        <v>1636</v>
      </c>
      <c r="E172" s="30">
        <v>6.624</v>
      </c>
      <c r="G172" s="30">
        <v>5.796</v>
      </c>
      <c r="I172" s="30">
        <v>4.14</v>
      </c>
    </row>
    <row r="173" spans="1:15" ht="15.75">
      <c r="A173" s="29">
        <v>1637</v>
      </c>
      <c r="D173" s="30">
        <v>6.003</v>
      </c>
      <c r="E173" s="30">
        <v>7.038</v>
      </c>
      <c r="F173" s="30">
        <v>5.175</v>
      </c>
      <c r="G173" s="30">
        <v>6.21</v>
      </c>
      <c r="H173" s="30">
        <v>3.312</v>
      </c>
      <c r="I173" s="30">
        <v>4.14</v>
      </c>
      <c r="L173" s="30">
        <v>6.474</v>
      </c>
      <c r="M173" s="30">
        <v>6.795</v>
      </c>
      <c r="N173" s="30">
        <v>5.936</v>
      </c>
      <c r="O173" s="30">
        <v>5.756</v>
      </c>
    </row>
    <row r="174" spans="1:15" ht="15.75">
      <c r="A174" s="29">
        <v>1638</v>
      </c>
      <c r="D174" s="30">
        <v>6.003</v>
      </c>
      <c r="E174" s="30">
        <v>7.038</v>
      </c>
      <c r="F174" s="30">
        <v>5.175</v>
      </c>
      <c r="G174" s="30">
        <v>6.21</v>
      </c>
      <c r="H174" s="30">
        <v>3.312</v>
      </c>
      <c r="I174" s="30">
        <v>4.14</v>
      </c>
      <c r="L174" s="30">
        <v>6.644</v>
      </c>
      <c r="M174" s="30">
        <v>7.038</v>
      </c>
      <c r="N174" s="30">
        <v>5.789</v>
      </c>
      <c r="O174" s="30">
        <v>6.21</v>
      </c>
    </row>
    <row r="175" spans="1:15" ht="15.75">
      <c r="A175" s="29">
        <v>1639</v>
      </c>
      <c r="D175" s="30">
        <v>7.038</v>
      </c>
      <c r="F175" s="30">
        <v>6.21</v>
      </c>
      <c r="G175" s="30">
        <v>7.038</v>
      </c>
      <c r="H175" s="30">
        <v>4.14</v>
      </c>
      <c r="I175" s="30">
        <v>4.14</v>
      </c>
      <c r="L175" s="30">
        <v>7.038</v>
      </c>
      <c r="M175" s="30">
        <v>7.038</v>
      </c>
      <c r="N175" s="30">
        <v>6.21</v>
      </c>
      <c r="O175" s="30">
        <v>6.21</v>
      </c>
    </row>
    <row r="176" spans="1:17" ht="15.75">
      <c r="A176" s="29">
        <v>1640</v>
      </c>
      <c r="D176" s="30">
        <v>6.21</v>
      </c>
      <c r="E176" s="30">
        <v>8.05</v>
      </c>
      <c r="F176" s="30">
        <v>5.692</v>
      </c>
      <c r="G176" s="30">
        <v>6.365</v>
      </c>
      <c r="H176" s="30">
        <v>2.846</v>
      </c>
      <c r="I176" s="30">
        <v>4.14</v>
      </c>
      <c r="L176" s="30">
        <v>6.41</v>
      </c>
      <c r="M176" s="30">
        <v>6.611</v>
      </c>
      <c r="N176" s="30">
        <v>5.851</v>
      </c>
      <c r="O176" s="30">
        <v>5.841</v>
      </c>
      <c r="Q176" s="30">
        <v>4.14</v>
      </c>
    </row>
    <row r="177" spans="1:15" ht="15.75">
      <c r="A177" s="29">
        <v>1641</v>
      </c>
      <c r="D177" s="30">
        <v>6.21</v>
      </c>
      <c r="E177" s="30">
        <v>8.418</v>
      </c>
      <c r="F177" s="30">
        <v>6.21</v>
      </c>
      <c r="G177" s="30">
        <v>7.118</v>
      </c>
      <c r="H177" s="30">
        <v>3.407</v>
      </c>
      <c r="I177" s="30">
        <v>4.14</v>
      </c>
      <c r="L177" s="30">
        <v>6.584</v>
      </c>
      <c r="M177" s="30">
        <v>6.862</v>
      </c>
      <c r="N177" s="30">
        <v>5.748</v>
      </c>
      <c r="O177" s="30">
        <v>5.934</v>
      </c>
    </row>
    <row r="178" spans="1:17" ht="15.75">
      <c r="A178" s="29">
        <v>1642</v>
      </c>
      <c r="E178" s="30">
        <v>8.28</v>
      </c>
      <c r="I178" s="30">
        <v>4.14</v>
      </c>
      <c r="O178" s="30">
        <v>7.245</v>
      </c>
      <c r="Q178" s="30">
        <v>4.14</v>
      </c>
    </row>
    <row r="179" spans="1:15" ht="15.75">
      <c r="A179" s="29">
        <v>1643</v>
      </c>
      <c r="D179" s="30">
        <v>6.21</v>
      </c>
      <c r="E179" s="30">
        <v>7.038</v>
      </c>
      <c r="F179" s="30">
        <v>5.506</v>
      </c>
      <c r="G179" s="30">
        <v>9.315</v>
      </c>
      <c r="H179" s="30">
        <v>3.45</v>
      </c>
      <c r="I179" s="30">
        <v>4.14</v>
      </c>
      <c r="L179" s="30">
        <v>6.584</v>
      </c>
      <c r="M179" s="30">
        <v>6.872</v>
      </c>
      <c r="N179" s="30">
        <v>5.56</v>
      </c>
      <c r="O179" s="30">
        <v>5.953</v>
      </c>
    </row>
    <row r="180" spans="1:15" ht="15.75">
      <c r="A180" s="29">
        <v>1644</v>
      </c>
      <c r="E180" s="30">
        <v>8.644</v>
      </c>
      <c r="F180" s="30">
        <v>6.944</v>
      </c>
      <c r="G180" s="30">
        <v>9.315</v>
      </c>
      <c r="H180" s="30">
        <v>3.45</v>
      </c>
      <c r="I180" s="30">
        <v>4.212</v>
      </c>
      <c r="L180" s="30">
        <v>6.534</v>
      </c>
      <c r="M180" s="30">
        <v>6.843</v>
      </c>
      <c r="N180" s="30">
        <v>5.468</v>
      </c>
      <c r="O180" s="30">
        <v>6.058</v>
      </c>
    </row>
    <row r="181" spans="1:16" ht="15.75">
      <c r="A181" s="29">
        <v>1645</v>
      </c>
      <c r="I181" s="30">
        <v>4.14</v>
      </c>
      <c r="L181" s="30">
        <v>6.21</v>
      </c>
      <c r="P181" s="30">
        <v>3.312</v>
      </c>
    </row>
    <row r="182" spans="1:13" ht="15.75">
      <c r="A182" s="29">
        <v>1646</v>
      </c>
      <c r="M182" s="30">
        <v>7.245</v>
      </c>
    </row>
    <row r="183" spans="1:15" ht="15.75">
      <c r="A183" s="29">
        <v>1647</v>
      </c>
      <c r="D183" s="30">
        <v>7.245</v>
      </c>
      <c r="F183" s="30">
        <v>7.218</v>
      </c>
      <c r="G183" s="30">
        <v>9.315</v>
      </c>
      <c r="H183" s="30">
        <v>4.14</v>
      </c>
      <c r="I183" s="30">
        <v>4.14</v>
      </c>
      <c r="L183" s="30">
        <v>6.313</v>
      </c>
      <c r="M183" s="30">
        <v>7.038</v>
      </c>
      <c r="N183" s="30">
        <v>5.531</v>
      </c>
      <c r="O183" s="30">
        <v>5.918</v>
      </c>
    </row>
    <row r="184" spans="1:15" ht="15.75">
      <c r="A184" s="29">
        <v>1648</v>
      </c>
      <c r="E184" s="30">
        <v>7.245</v>
      </c>
      <c r="F184" s="30">
        <v>7.245</v>
      </c>
      <c r="G184" s="30">
        <v>9.315</v>
      </c>
      <c r="H184" s="30">
        <v>3.45</v>
      </c>
      <c r="I184" s="30">
        <v>4.14</v>
      </c>
      <c r="L184" s="30">
        <v>6.21</v>
      </c>
      <c r="M184" s="30">
        <v>6.642</v>
      </c>
      <c r="N184" s="30">
        <v>5.382</v>
      </c>
      <c r="O184" s="30">
        <v>5.806</v>
      </c>
    </row>
    <row r="185" spans="1:17" ht="15.75">
      <c r="A185" s="29">
        <v>1649</v>
      </c>
      <c r="C185" s="30">
        <v>7.776</v>
      </c>
      <c r="I185" s="30">
        <v>4.14</v>
      </c>
      <c r="L185" s="30">
        <v>6.4</v>
      </c>
      <c r="M185" s="30">
        <v>6.874</v>
      </c>
      <c r="N185" s="30">
        <v>5.696</v>
      </c>
      <c r="O185" s="30">
        <v>5.969</v>
      </c>
      <c r="Q185" s="30">
        <v>4.14</v>
      </c>
    </row>
    <row r="186" ht="15.75">
      <c r="A186" s="29">
        <v>1650</v>
      </c>
    </row>
    <row r="187" spans="1:15" ht="15.75">
      <c r="A187" s="29">
        <v>1651</v>
      </c>
      <c r="C187" s="30">
        <v>9.215</v>
      </c>
      <c r="I187" s="30">
        <v>4.777</v>
      </c>
      <c r="L187" s="30">
        <v>6.962</v>
      </c>
      <c r="M187" s="30">
        <v>6.962</v>
      </c>
      <c r="N187" s="30">
        <v>6.143</v>
      </c>
      <c r="O187" s="30">
        <v>6.143</v>
      </c>
    </row>
    <row r="188" ht="15.75">
      <c r="A188" s="29">
        <v>1652</v>
      </c>
    </row>
    <row r="189" spans="1:15" ht="15.75">
      <c r="A189" s="29">
        <v>1653</v>
      </c>
      <c r="B189" s="30">
        <v>7.167</v>
      </c>
      <c r="C189" s="30">
        <v>9.165</v>
      </c>
      <c r="H189" s="30">
        <v>4.095</v>
      </c>
      <c r="I189" s="30">
        <v>4.777</v>
      </c>
      <c r="L189" s="30">
        <v>6.962</v>
      </c>
      <c r="M189" s="30">
        <v>6.962</v>
      </c>
      <c r="N189" s="30">
        <v>6.143</v>
      </c>
      <c r="O189" s="30">
        <v>6.143</v>
      </c>
    </row>
    <row r="190" spans="1:15" ht="15.75">
      <c r="A190" s="29">
        <v>1654</v>
      </c>
      <c r="B190" s="30">
        <v>7.167</v>
      </c>
      <c r="C190" s="30">
        <v>9.215</v>
      </c>
      <c r="H190" s="30">
        <v>4.095</v>
      </c>
      <c r="I190" s="30">
        <v>4.777</v>
      </c>
      <c r="L190" s="30">
        <v>6.962</v>
      </c>
      <c r="M190" s="30">
        <v>6.962</v>
      </c>
      <c r="N190" s="30">
        <v>6.143</v>
      </c>
      <c r="O190" s="30">
        <v>6.143</v>
      </c>
    </row>
    <row r="191" spans="1:13" ht="15.75">
      <c r="A191" s="29">
        <v>1655</v>
      </c>
      <c r="B191" s="30">
        <v>7.167</v>
      </c>
      <c r="C191" s="30">
        <v>9.215</v>
      </c>
      <c r="H191" s="30">
        <v>4.095</v>
      </c>
      <c r="I191" s="30">
        <v>4.777</v>
      </c>
      <c r="L191" s="30">
        <v>6.962</v>
      </c>
      <c r="M191" s="30">
        <v>6.962</v>
      </c>
    </row>
    <row r="192" ht="15.75">
      <c r="A192" s="29">
        <v>1656</v>
      </c>
    </row>
    <row r="193" spans="1:15" ht="15.75">
      <c r="A193" s="29">
        <v>1657</v>
      </c>
      <c r="C193" s="30">
        <v>8.969</v>
      </c>
      <c r="H193" s="30">
        <v>4.485</v>
      </c>
      <c r="I193" s="30">
        <v>4.485</v>
      </c>
      <c r="L193" s="30">
        <v>7.038</v>
      </c>
      <c r="M193" s="30">
        <v>7.038</v>
      </c>
      <c r="N193" s="30">
        <v>6.21</v>
      </c>
      <c r="O193" s="30">
        <v>6.21</v>
      </c>
    </row>
    <row r="194" spans="1:15" ht="15.75">
      <c r="A194" s="29">
        <v>1658</v>
      </c>
      <c r="C194" s="30">
        <v>8.969</v>
      </c>
      <c r="H194" s="30">
        <v>4.855</v>
      </c>
      <c r="I194" s="30">
        <v>4.485</v>
      </c>
      <c r="L194" s="30">
        <v>7.038</v>
      </c>
      <c r="M194" s="30">
        <v>7.038</v>
      </c>
      <c r="N194" s="30">
        <v>6.21</v>
      </c>
      <c r="O194" s="30">
        <v>6.21</v>
      </c>
    </row>
    <row r="195" spans="1:15" ht="15.75">
      <c r="A195" s="29">
        <v>1659</v>
      </c>
      <c r="B195" s="30">
        <v>8.134</v>
      </c>
      <c r="C195" s="30">
        <v>8.134</v>
      </c>
      <c r="H195" s="30">
        <v>4.067</v>
      </c>
      <c r="I195" s="30">
        <v>4.407</v>
      </c>
      <c r="L195" s="30">
        <v>6.914</v>
      </c>
      <c r="M195" s="30">
        <v>6.914</v>
      </c>
      <c r="N195" s="30">
        <v>6.101</v>
      </c>
      <c r="O195" s="30">
        <v>6.101</v>
      </c>
    </row>
    <row r="196" spans="1:17" ht="15.75">
      <c r="A196" s="29">
        <v>1660</v>
      </c>
      <c r="B196" s="30">
        <v>7.117</v>
      </c>
      <c r="C196" s="30">
        <v>8.134</v>
      </c>
      <c r="H196" s="30">
        <v>4.067</v>
      </c>
      <c r="I196" s="30">
        <v>4.407</v>
      </c>
      <c r="L196" s="30">
        <v>6.914</v>
      </c>
      <c r="M196" s="30">
        <v>6.914</v>
      </c>
      <c r="N196" s="30">
        <v>6.581</v>
      </c>
      <c r="O196" s="30">
        <v>6.101</v>
      </c>
      <c r="Q196" s="30">
        <v>3.92</v>
      </c>
    </row>
    <row r="197" spans="1:15" ht="15.75">
      <c r="A197" s="29">
        <v>1661</v>
      </c>
      <c r="B197" s="30">
        <v>7.117</v>
      </c>
      <c r="C197" s="30">
        <v>8.134</v>
      </c>
      <c r="H197" s="30">
        <v>4.067</v>
      </c>
      <c r="I197" s="30">
        <v>4.407</v>
      </c>
      <c r="L197" s="30">
        <v>6.914</v>
      </c>
      <c r="M197" s="30">
        <v>6.914</v>
      </c>
      <c r="N197" s="30">
        <v>6.101</v>
      </c>
      <c r="O197" s="30">
        <v>6.101</v>
      </c>
    </row>
    <row r="198" spans="1:15" ht="15.75">
      <c r="A198" s="29">
        <v>1662</v>
      </c>
      <c r="B198" s="30">
        <v>7.117</v>
      </c>
      <c r="C198" s="30">
        <v>8.134</v>
      </c>
      <c r="H198" s="30">
        <v>4.067</v>
      </c>
      <c r="I198" s="30">
        <v>4.407</v>
      </c>
      <c r="L198" s="30">
        <v>6.914</v>
      </c>
      <c r="M198" s="30">
        <v>6.914</v>
      </c>
      <c r="N198" s="30">
        <v>6.101</v>
      </c>
      <c r="O198" s="30">
        <v>6.101</v>
      </c>
    </row>
    <row r="199" ht="15.75">
      <c r="A199" s="29">
        <v>1663</v>
      </c>
    </row>
    <row r="200" spans="1:11" ht="15.75">
      <c r="A200" s="29">
        <v>1664</v>
      </c>
      <c r="B200" s="30">
        <v>6.967</v>
      </c>
      <c r="C200" s="30">
        <v>7.963</v>
      </c>
      <c r="H200" s="30">
        <v>3.981</v>
      </c>
      <c r="I200" s="30">
        <v>4.314</v>
      </c>
      <c r="J200" s="30">
        <v>6.428</v>
      </c>
      <c r="K200" s="30">
        <v>6.428</v>
      </c>
    </row>
    <row r="201" spans="1:11" ht="15.75">
      <c r="A201" s="29">
        <v>1665</v>
      </c>
      <c r="C201" s="30">
        <v>7.88</v>
      </c>
      <c r="I201" s="30">
        <v>4.596</v>
      </c>
      <c r="J201" s="30">
        <v>6.698</v>
      </c>
      <c r="K201" s="30">
        <v>6.698</v>
      </c>
    </row>
    <row r="202" spans="1:17" ht="15.75">
      <c r="A202" s="29">
        <v>1666</v>
      </c>
      <c r="C202" s="30">
        <v>8.865</v>
      </c>
      <c r="I202" s="30">
        <v>4.596</v>
      </c>
      <c r="J202" s="30">
        <v>6.698</v>
      </c>
      <c r="K202" s="30">
        <v>6.698</v>
      </c>
      <c r="Q202" s="30">
        <v>3.94</v>
      </c>
    </row>
    <row r="203" spans="1:17" ht="15.75">
      <c r="A203" s="29">
        <v>1667</v>
      </c>
      <c r="B203" s="30">
        <v>6.789</v>
      </c>
      <c r="C203" s="30">
        <v>8.3</v>
      </c>
      <c r="H203" s="30">
        <v>3.233</v>
      </c>
      <c r="I203" s="30">
        <v>4.707</v>
      </c>
      <c r="J203" s="30">
        <v>6.595</v>
      </c>
      <c r="K203" s="30">
        <v>6.595</v>
      </c>
      <c r="Q203" s="30">
        <v>3.8</v>
      </c>
    </row>
    <row r="204" spans="1:17" ht="15.75">
      <c r="A204" s="29">
        <v>1668</v>
      </c>
      <c r="B204" s="30">
        <v>6.892</v>
      </c>
      <c r="C204" s="30">
        <v>8.729</v>
      </c>
      <c r="H204" s="30">
        <v>3.609</v>
      </c>
      <c r="I204" s="30">
        <v>4.331</v>
      </c>
      <c r="J204" s="30">
        <v>6.595</v>
      </c>
      <c r="K204" s="30">
        <v>6.595</v>
      </c>
      <c r="P204" s="30">
        <v>3.103</v>
      </c>
      <c r="Q204" s="30">
        <v>3.673</v>
      </c>
    </row>
    <row r="205" spans="1:17" ht="15.75">
      <c r="A205" s="29">
        <v>1669</v>
      </c>
      <c r="B205" s="30">
        <v>6.814</v>
      </c>
      <c r="C205" s="30">
        <v>8.244</v>
      </c>
      <c r="H205" s="30">
        <v>3.582</v>
      </c>
      <c r="I205" s="30">
        <v>4.525</v>
      </c>
      <c r="J205" s="30">
        <v>6.789</v>
      </c>
      <c r="K205" s="30">
        <v>6.595</v>
      </c>
      <c r="Q205" s="30">
        <v>3.222</v>
      </c>
    </row>
    <row r="206" spans="1:17" ht="15.75">
      <c r="A206" s="29">
        <v>1670</v>
      </c>
      <c r="B206" s="30">
        <v>6.789</v>
      </c>
      <c r="C206" s="30">
        <v>8.405</v>
      </c>
      <c r="H206" s="30">
        <v>3.879</v>
      </c>
      <c r="I206" s="30">
        <v>4.203</v>
      </c>
      <c r="J206" s="30">
        <v>6.595</v>
      </c>
      <c r="K206" s="30">
        <v>6.705</v>
      </c>
      <c r="Q206" s="30">
        <v>3.879</v>
      </c>
    </row>
    <row r="207" spans="1:17" ht="15.75">
      <c r="A207" s="29">
        <v>1671</v>
      </c>
      <c r="K207" s="30">
        <v>6.595</v>
      </c>
      <c r="P207" s="30">
        <v>3.879</v>
      </c>
      <c r="Q207" s="30">
        <v>3.879</v>
      </c>
    </row>
    <row r="208" spans="1:17" ht="15.75">
      <c r="A208" s="29">
        <v>1672</v>
      </c>
      <c r="B208" s="30">
        <v>8.405</v>
      </c>
      <c r="C208" s="30">
        <v>8.405</v>
      </c>
      <c r="I208" s="30">
        <v>4.203</v>
      </c>
      <c r="K208" s="30">
        <v>6.595</v>
      </c>
      <c r="Q208" s="30">
        <v>3.701</v>
      </c>
    </row>
    <row r="209" ht="15.75">
      <c r="A209" s="29">
        <v>1673</v>
      </c>
    </row>
    <row r="210" spans="1:17" ht="15.75">
      <c r="A210" s="29">
        <v>1674</v>
      </c>
      <c r="B210" s="30">
        <v>6.754</v>
      </c>
      <c r="C210" s="30">
        <v>8.362</v>
      </c>
      <c r="H210" s="30">
        <v>3.537</v>
      </c>
      <c r="I210" s="30">
        <v>4.182</v>
      </c>
      <c r="K210" s="30">
        <v>6.561</v>
      </c>
      <c r="Q210" s="30">
        <v>2.948</v>
      </c>
    </row>
    <row r="211" spans="1:17" ht="15.75">
      <c r="A211" s="29">
        <v>1675</v>
      </c>
      <c r="B211" s="30">
        <v>6.686</v>
      </c>
      <c r="C211" s="30">
        <v>8.277</v>
      </c>
      <c r="H211" s="30">
        <v>3.501</v>
      </c>
      <c r="I211" s="30">
        <v>4.139</v>
      </c>
      <c r="J211" s="30">
        <v>6.495</v>
      </c>
      <c r="K211" s="30">
        <v>6.495</v>
      </c>
      <c r="P211" s="30">
        <v>2.743</v>
      </c>
      <c r="Q211" s="30">
        <v>2.77</v>
      </c>
    </row>
    <row r="212" spans="1:17" ht="15.75">
      <c r="A212" s="29">
        <v>1676</v>
      </c>
      <c r="B212" s="30">
        <v>6.49</v>
      </c>
      <c r="C212" s="30">
        <v>8.034</v>
      </c>
      <c r="H212" s="30">
        <v>3.398</v>
      </c>
      <c r="I212" s="30">
        <v>4.018</v>
      </c>
      <c r="J212" s="30">
        <v>6.161</v>
      </c>
      <c r="K212" s="30">
        <v>5.905</v>
      </c>
      <c r="P212" s="30">
        <v>2.781</v>
      </c>
      <c r="Q212" s="30">
        <v>2.781</v>
      </c>
    </row>
    <row r="213" spans="1:17" ht="15.75">
      <c r="A213" s="29">
        <v>1677</v>
      </c>
      <c r="B213" s="30">
        <v>6.49</v>
      </c>
      <c r="C213" s="30">
        <v>8.034</v>
      </c>
      <c r="H213" s="30">
        <v>3.398</v>
      </c>
      <c r="I213" s="30">
        <v>4.018</v>
      </c>
      <c r="J213" s="30">
        <v>6.015</v>
      </c>
      <c r="K213" s="30">
        <v>6.482</v>
      </c>
      <c r="P213" s="30">
        <v>2.781</v>
      </c>
      <c r="Q213" s="30">
        <v>2.781</v>
      </c>
    </row>
    <row r="214" spans="1:17" ht="15.75">
      <c r="A214" s="29">
        <v>1678</v>
      </c>
      <c r="B214" s="30">
        <v>6.49</v>
      </c>
      <c r="C214" s="30">
        <v>8.034</v>
      </c>
      <c r="H214" s="30">
        <v>3.398</v>
      </c>
      <c r="I214" s="30">
        <v>4.018</v>
      </c>
      <c r="J214" s="30">
        <v>5.933</v>
      </c>
      <c r="K214" s="30">
        <v>6.304</v>
      </c>
      <c r="P214" s="30">
        <v>3.302</v>
      </c>
      <c r="Q214" s="30">
        <v>3.178</v>
      </c>
    </row>
    <row r="215" ht="15.75">
      <c r="A215" s="29">
        <v>1679</v>
      </c>
    </row>
    <row r="216" spans="1:17" ht="15.75">
      <c r="A216" s="29">
        <v>1680</v>
      </c>
      <c r="J216" s="30">
        <v>5.97</v>
      </c>
      <c r="K216" s="30">
        <v>6.034</v>
      </c>
      <c r="P216" s="30">
        <v>3.213</v>
      </c>
      <c r="Q216" s="30">
        <v>3.384</v>
      </c>
    </row>
    <row r="217" ht="15.75">
      <c r="A217" s="29">
        <v>1681</v>
      </c>
    </row>
    <row r="218" spans="1:17" ht="15.75">
      <c r="A218" s="29">
        <v>1682</v>
      </c>
      <c r="B218" s="30">
        <v>8.034</v>
      </c>
      <c r="C218" s="30">
        <v>8.034</v>
      </c>
      <c r="I218" s="30">
        <v>4.018</v>
      </c>
      <c r="J218" s="30">
        <v>5.933</v>
      </c>
      <c r="K218" s="30">
        <v>6.034</v>
      </c>
      <c r="P218" s="30">
        <v>3.382</v>
      </c>
      <c r="Q218" s="30">
        <v>3.282</v>
      </c>
    </row>
    <row r="219" ht="15.75">
      <c r="A219" s="29">
        <v>1683</v>
      </c>
    </row>
    <row r="220" ht="15.75">
      <c r="A220" s="29">
        <v>1684</v>
      </c>
    </row>
    <row r="221" ht="15.75">
      <c r="A221" s="29">
        <v>1685</v>
      </c>
    </row>
    <row r="222" ht="15.75">
      <c r="A222" s="29">
        <v>1686</v>
      </c>
    </row>
    <row r="223" ht="15.75">
      <c r="A223" s="29">
        <v>1687</v>
      </c>
    </row>
    <row r="224" ht="15.75">
      <c r="A224" s="29">
        <v>1688</v>
      </c>
    </row>
    <row r="225" ht="15.75">
      <c r="A225" s="29">
        <v>1689</v>
      </c>
    </row>
    <row r="226" ht="15.75">
      <c r="A226" s="29">
        <v>1690</v>
      </c>
    </row>
    <row r="227" ht="15.75">
      <c r="A227" s="29">
        <v>1691</v>
      </c>
    </row>
    <row r="228" ht="15.75">
      <c r="A228" s="29">
        <v>1692</v>
      </c>
    </row>
    <row r="229" ht="15.75">
      <c r="A229" s="29">
        <v>1693</v>
      </c>
    </row>
    <row r="230" ht="15.75">
      <c r="A230" s="29">
        <v>1694</v>
      </c>
    </row>
    <row r="231" spans="1:9" ht="15.75">
      <c r="A231" s="29">
        <v>1695</v>
      </c>
      <c r="B231" s="30">
        <v>6.303</v>
      </c>
      <c r="I231" s="30">
        <v>3.414</v>
      </c>
    </row>
    <row r="232" ht="15.75">
      <c r="A232" s="29">
        <v>1696</v>
      </c>
    </row>
    <row r="233" spans="1:9" ht="15.75">
      <c r="A233" s="29">
        <v>1697</v>
      </c>
      <c r="B233" s="30">
        <v>6.303</v>
      </c>
      <c r="C233" s="30">
        <v>7.091</v>
      </c>
      <c r="H233" s="30">
        <v>3.414</v>
      </c>
      <c r="I233" s="30">
        <v>3.939</v>
      </c>
    </row>
    <row r="234" spans="1:9" ht="15.75">
      <c r="A234" s="29">
        <v>1698</v>
      </c>
      <c r="B234" s="30">
        <v>6.303</v>
      </c>
      <c r="C234" s="30">
        <v>7.091</v>
      </c>
      <c r="H234" s="30">
        <v>3.414</v>
      </c>
      <c r="I234" s="30">
        <v>3.939</v>
      </c>
    </row>
    <row r="235" spans="1:9" ht="15.75">
      <c r="A235" s="29">
        <v>1699</v>
      </c>
      <c r="B235" s="30">
        <v>6.303</v>
      </c>
      <c r="C235" s="30">
        <v>7.091</v>
      </c>
      <c r="H235" s="30">
        <v>3.414</v>
      </c>
      <c r="I235" s="30">
        <v>3.939</v>
      </c>
    </row>
    <row r="236" spans="1:9" ht="15.75">
      <c r="A236" s="29">
        <v>1700</v>
      </c>
      <c r="B236" s="30">
        <v>6.303</v>
      </c>
      <c r="C236" s="30">
        <v>7.091</v>
      </c>
      <c r="H236" s="30">
        <v>3.414</v>
      </c>
      <c r="I236" s="30">
        <v>3.939</v>
      </c>
    </row>
    <row r="237" spans="1:9" ht="15.75">
      <c r="A237" s="29">
        <v>1701</v>
      </c>
      <c r="B237" s="30">
        <v>6.303</v>
      </c>
      <c r="C237" s="30">
        <v>7.091</v>
      </c>
      <c r="H237" s="30">
        <v>3.414</v>
      </c>
      <c r="I237" s="30">
        <v>3.939</v>
      </c>
    </row>
    <row r="238" spans="1:17" ht="15.75">
      <c r="A238" s="29">
        <v>1702</v>
      </c>
      <c r="B238" s="30">
        <v>6.303</v>
      </c>
      <c r="C238" s="30">
        <v>7.091</v>
      </c>
      <c r="H238" s="30">
        <v>3.414</v>
      </c>
      <c r="I238" s="30">
        <v>3.939</v>
      </c>
      <c r="J238" s="30">
        <v>6.303</v>
      </c>
      <c r="K238" s="30">
        <v>6.949</v>
      </c>
      <c r="P238" s="30">
        <v>3.151</v>
      </c>
      <c r="Q238" s="30">
        <v>3.939</v>
      </c>
    </row>
    <row r="239" spans="1:17" ht="15.75">
      <c r="A239" s="29">
        <v>1703</v>
      </c>
      <c r="B239" s="30">
        <v>6.303</v>
      </c>
      <c r="C239" s="30">
        <v>5.515</v>
      </c>
      <c r="H239" s="30">
        <v>3.414</v>
      </c>
      <c r="I239" s="30">
        <v>3.151</v>
      </c>
      <c r="J239" s="30">
        <v>5.748</v>
      </c>
      <c r="K239" s="30">
        <v>6.303</v>
      </c>
      <c r="P239" s="30">
        <v>3.151</v>
      </c>
      <c r="Q239" s="30">
        <v>3.479</v>
      </c>
    </row>
    <row r="240" ht="15.75">
      <c r="A240" s="29">
        <v>1704</v>
      </c>
    </row>
    <row r="241" ht="15.75">
      <c r="A241" s="29">
        <v>1705</v>
      </c>
    </row>
    <row r="242" ht="15.75">
      <c r="A242" s="29">
        <v>1706</v>
      </c>
    </row>
    <row r="243" ht="15.75">
      <c r="A243" s="29">
        <v>1707</v>
      </c>
    </row>
    <row r="244" ht="15.75">
      <c r="A244" s="29">
        <v>1708</v>
      </c>
    </row>
    <row r="245" spans="1:10" ht="15.75">
      <c r="A245" s="29">
        <v>1709</v>
      </c>
      <c r="J245" s="30">
        <v>5.515</v>
      </c>
    </row>
    <row r="246" ht="15.75">
      <c r="A246" s="29">
        <v>1710</v>
      </c>
    </row>
    <row r="247" ht="15.75">
      <c r="A247" s="29">
        <v>1711</v>
      </c>
    </row>
    <row r="248" ht="15.75">
      <c r="A248" s="29">
        <v>1712</v>
      </c>
    </row>
    <row r="249" ht="15.75">
      <c r="A249" s="29">
        <v>1713</v>
      </c>
    </row>
    <row r="250" ht="15.75">
      <c r="A250" s="29">
        <v>1714</v>
      </c>
    </row>
    <row r="251" ht="15.75">
      <c r="A251" s="29">
        <v>1715</v>
      </c>
    </row>
    <row r="252" ht="15.75">
      <c r="A252" s="29">
        <v>1716</v>
      </c>
    </row>
    <row r="253" ht="15.75">
      <c r="A253" s="29">
        <v>1717</v>
      </c>
    </row>
    <row r="254" ht="15.75">
      <c r="A254" s="29">
        <v>1718</v>
      </c>
    </row>
    <row r="255" ht="15.75">
      <c r="A255" s="29">
        <v>1719</v>
      </c>
    </row>
    <row r="256" ht="15.75">
      <c r="A256" s="29">
        <v>1720</v>
      </c>
    </row>
    <row r="257" ht="15.75">
      <c r="A257" s="29">
        <v>1721</v>
      </c>
    </row>
    <row r="258" ht="15.75">
      <c r="A258" s="29">
        <v>1722</v>
      </c>
    </row>
    <row r="259" ht="15.75">
      <c r="A259" s="29">
        <v>1723</v>
      </c>
    </row>
    <row r="260" ht="15.75">
      <c r="A260" s="29">
        <v>1724</v>
      </c>
    </row>
    <row r="261" spans="1:9" ht="15.75">
      <c r="A261" s="29">
        <v>1725</v>
      </c>
      <c r="B261" s="30">
        <v>6.303</v>
      </c>
      <c r="C261" s="30">
        <v>5.958</v>
      </c>
      <c r="H261" s="30">
        <v>3.151</v>
      </c>
      <c r="I261" s="30">
        <v>3.671</v>
      </c>
    </row>
    <row r="262" spans="1:9" ht="15.75">
      <c r="A262" s="29">
        <v>1726</v>
      </c>
      <c r="B262" s="30">
        <v>6.303</v>
      </c>
      <c r="C262" s="30">
        <v>6.303</v>
      </c>
      <c r="H262" s="30">
        <v>1.575</v>
      </c>
      <c r="I262" s="30">
        <v>3.151</v>
      </c>
    </row>
    <row r="263" ht="15.75">
      <c r="A263" s="29">
        <v>1727</v>
      </c>
    </row>
    <row r="264" ht="15.75">
      <c r="A264" s="29">
        <v>1728</v>
      </c>
    </row>
    <row r="265" spans="1:9" ht="15.75">
      <c r="A265" s="29">
        <v>1729</v>
      </c>
      <c r="B265" s="30">
        <v>6.303</v>
      </c>
      <c r="I265" s="30">
        <v>3.151</v>
      </c>
    </row>
    <row r="266" spans="1:3" ht="15.75">
      <c r="A266" s="29">
        <v>1730</v>
      </c>
      <c r="B266" s="30">
        <v>6.303</v>
      </c>
      <c r="C266" s="30">
        <v>6.303</v>
      </c>
    </row>
    <row r="267" ht="15.75">
      <c r="A267" s="29">
        <v>1731</v>
      </c>
    </row>
    <row r="268" ht="15.75">
      <c r="A268" s="29">
        <v>1732</v>
      </c>
    </row>
    <row r="269" ht="15.75">
      <c r="A269" s="29">
        <v>1733</v>
      </c>
    </row>
    <row r="270" ht="15.75">
      <c r="A270" s="29">
        <v>1734</v>
      </c>
    </row>
    <row r="271" ht="15.75">
      <c r="A271" s="29">
        <v>1735</v>
      </c>
    </row>
    <row r="272" ht="15.75">
      <c r="A272" s="29">
        <v>1736</v>
      </c>
    </row>
    <row r="273" ht="15.75">
      <c r="A273" s="29">
        <v>1737</v>
      </c>
    </row>
    <row r="274" ht="15.75">
      <c r="A274" s="29">
        <v>1738</v>
      </c>
    </row>
    <row r="275" spans="1:3" ht="15.75">
      <c r="A275" s="29">
        <v>1739</v>
      </c>
      <c r="C275" s="30">
        <v>7.091</v>
      </c>
    </row>
    <row r="276" ht="15.75">
      <c r="A276" s="29">
        <v>1740</v>
      </c>
    </row>
    <row r="277" ht="15.75">
      <c r="A277" s="29">
        <v>1741</v>
      </c>
    </row>
    <row r="278" ht="15.75">
      <c r="A278" s="29">
        <v>1742</v>
      </c>
    </row>
    <row r="279" ht="15.75">
      <c r="A279" s="29">
        <v>1743</v>
      </c>
    </row>
    <row r="280" ht="15.75">
      <c r="A280" s="29">
        <v>1744</v>
      </c>
    </row>
    <row r="281" ht="15.75">
      <c r="A281" s="29">
        <v>1745</v>
      </c>
    </row>
    <row r="282" ht="15.75">
      <c r="A282" s="29">
        <v>1746</v>
      </c>
    </row>
    <row r="283" ht="15.75">
      <c r="A283" s="29">
        <v>1747</v>
      </c>
    </row>
    <row r="284" ht="15.75">
      <c r="A284" s="29">
        <v>1748</v>
      </c>
    </row>
    <row r="285" ht="15.75">
      <c r="A285" s="29">
        <v>1749</v>
      </c>
    </row>
    <row r="286" spans="1:9" ht="15.75">
      <c r="A286" s="29">
        <v>1750</v>
      </c>
      <c r="C286" s="30">
        <v>6.585</v>
      </c>
      <c r="I286" s="30">
        <v>3.658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dsjacks</dc:creator>
  <cp:keywords/>
  <dc:description/>
  <cp:lastModifiedBy>Adriana Leticia Arroyo Abad</cp:lastModifiedBy>
  <dcterms:created xsi:type="dcterms:W3CDTF">2001-10-27T16:45:08Z</dcterms:created>
  <dcterms:modified xsi:type="dcterms:W3CDTF">2005-07-19T21:12:19Z</dcterms:modified>
  <cp:category/>
  <cp:version/>
  <cp:contentType/>
  <cp:contentStatus/>
</cp:coreProperties>
</file>