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1420" windowWidth="25900" windowHeight="13100" tabRatio="500" activeTab="3"/>
  </bookViews>
  <sheets>
    <sheet name="Sources and notes" sheetId="1" r:id="rId1"/>
    <sheet name="Colonial" sheetId="2" r:id="rId2"/>
    <sheet name="£ vs $ 1774-1800" sheetId="3" r:id="rId3"/>
    <sheet name="US 1800-1977" sheetId="4" r:id="rId4"/>
  </sheets>
  <definedNames/>
  <calcPr fullCalcOnLoad="1"/>
</workbook>
</file>

<file path=xl/sharedStrings.xml><?xml version="1.0" encoding="utf-8"?>
<sst xmlns="http://schemas.openxmlformats.org/spreadsheetml/2006/main" count="158" uniqueCount="112">
  <si>
    <t>£0.30 in Mass and Conn currencies, £0.40 in £0.375 in NJ-PA-DE-MD, £0.28333 in Virginia currency, £0.40 in NC, and £1.6333 in SC currency.  Even if we don't know how to convert that Spanish dollar into US dollars of 1792 or later, we could use the inter-colony ratios to make up an alternative all-colony exchange rate, perhaps.  </t>
  </si>
  <si>
    <r>
      <t>This gpih file's "Colonial" worksheet gives these grams of silver for colonial currencies, from</t>
    </r>
    <r>
      <rPr>
        <i/>
        <sz val="12"/>
        <rFont val="Arial"/>
        <family val="0"/>
      </rPr>
      <t xml:space="preserve"> HSUS</t>
    </r>
    <r>
      <rPr>
        <sz val="12"/>
        <rFont val="Arial"/>
        <family val="0"/>
      </rPr>
      <t>:</t>
    </r>
  </si>
  <si>
    <t xml:space="preserve">If light weights were given to Massachusetts and Virginia, and heavy weights to NY and the Carolinas, the 0.93468 ratio implied by Jones might work.  </t>
  </si>
  <si>
    <t>If this cannot be sustained, then the average colonial pound might have been worth more than the $4.14 Jones implies.  Perhaps closer to the $4.444 implied by other authors for 1774?</t>
  </si>
  <si>
    <t>(E.) Jones versus others opn 1774 currency values</t>
  </si>
  <si>
    <r>
      <t xml:space="preserve">Officer's series in </t>
    </r>
    <r>
      <rPr>
        <i/>
        <sz val="12"/>
        <rFont val="Times New Roman"/>
        <family val="0"/>
      </rPr>
      <t>HSUS</t>
    </r>
  </si>
  <si>
    <t>(But see also Lawrence</t>
  </si>
  <si>
    <t xml:space="preserve"> and in the "£ vs $" worksheet here.}</t>
  </si>
  <si>
    <t>|</t>
  </si>
  <si>
    <t>"The '$4.15' for 1774 is placed in quotation marks since the American dollar was not created until 1792. The $4.15 may be thought o</t>
  </si>
  <si>
    <t>as the number of dollars at 1774 prices which a pound sterling would have brought if the American dollar had then existed with the same gold content as the one in 1792." [Or US$1 = £0.241, or about 4s 11d.]</t>
  </si>
  <si>
    <t>Jones did not explain how she aggregated across colonies for this exchange rate.  Her Page 9 gives colony-specific values of the Spanish dollar in LOCAL currencies in 1774:</t>
  </si>
  <si>
    <r>
      <t xml:space="preserve">In her </t>
    </r>
    <r>
      <rPr>
        <i/>
        <sz val="12"/>
        <rFont val="Arial"/>
        <family val="0"/>
      </rPr>
      <t>Wealth of a Nation to Be</t>
    </r>
    <r>
      <rPr>
        <sz val="12"/>
        <rFont val="Arial"/>
        <family val="0"/>
      </rPr>
      <t xml:space="preserve"> (1980, p. 10), Alice puts the "Current Dollars Equal to £1 sterling in 1774" at "4.15".  The note to that table elaborates:</t>
    </r>
  </si>
  <si>
    <t>Alice Hanson Jones's $4.15 could be reconciled with the others if a weighted average of all colonial currencies were worth 4.125/4.444 (or 0.93468) of Pennsylvania currency.</t>
  </si>
  <si>
    <t>Maryland:</t>
  </si>
  <si>
    <t>Hard</t>
  </si>
  <si>
    <t>Mass</t>
  </si>
  <si>
    <t>NC</t>
  </si>
  <si>
    <t>SC</t>
  </si>
  <si>
    <t>These imply that the other colonies' currencies were worth these percentages of the Pennsylvania currency in 1774:</t>
  </si>
  <si>
    <t>of the 1774 colonial currency when combined with Alice's US$4.15 per local (inter-) colonial pounds.  </t>
  </si>
  <si>
    <r>
      <t>(D.) Laurence Officer</t>
    </r>
    <r>
      <rPr>
        <sz val="12"/>
        <rFont val="Arial"/>
        <family val="0"/>
      </rPr>
      <t xml:space="preserve">, in 1996 and in </t>
    </r>
    <r>
      <rPr>
        <i/>
        <sz val="12"/>
        <rFont val="Arial"/>
        <family val="0"/>
      </rPr>
      <t>HSUS</t>
    </r>
    <r>
      <rPr>
        <sz val="12"/>
        <rFont val="Arial"/>
        <family val="0"/>
      </rPr>
      <t xml:space="preserve"> Millennial (2006): </t>
    </r>
  </si>
  <si>
    <r>
      <t>Lawrence Officer's Series Ee612-Ee620 in Carter </t>
    </r>
    <r>
      <rPr>
        <i/>
        <sz val="12"/>
        <rFont val="Arial"/>
        <family val="0"/>
      </rPr>
      <t>et al., Historical Statistics of the United States</t>
    </r>
    <r>
      <rPr>
        <sz val="12"/>
        <rFont val="Arial"/>
        <family val="0"/>
      </rPr>
      <t>, volume 5, gives four alternative conversions for 1789 and after.</t>
    </r>
  </si>
  <si>
    <t xml:space="preserve">Together these two conversions imply that $1 = 0.375 Pennsylvania pounds, or 7s 6d in Pensylvania currency.   </t>
  </si>
  <si>
    <t xml:space="preserve">This will be matched by the estimated used by Anne Benzanson in (B.) below.  </t>
  </si>
  <si>
    <t>For the 1792 mentioned by Jones, the Officer values in $/£ are 4.6206, 4.4400, 4.5714, and 4.5554.  Each of these implies an average devaluation</t>
  </si>
  <si>
    <t>The ratio of 7 shillings 6 pence to one dollar was used." [So US$1 = £0.375 and £1 = US$2.6667 in silver equivalents.]</t>
  </si>
  <si>
    <t>To derive colonial silver equivalents up to 1789, the Pennsylvania spliced series at gpih.ucdavis.edu used (gAg per metric unit, to be estimated) = (Bezanson's "$" per metric unit) * (7.5 shillings per dollar) * (gAg per shilling).</t>
  </si>
  <si>
    <t>(C.) Alice Hanson Jones</t>
  </si>
  <si>
    <r>
      <t xml:space="preserve">(A.) </t>
    </r>
    <r>
      <rPr>
        <b/>
        <u val="single"/>
        <sz val="12"/>
        <rFont val="Arial"/>
        <family val="0"/>
      </rPr>
      <t>McCusker on sterling-dollar pa</t>
    </r>
    <r>
      <rPr>
        <b/>
        <sz val="12"/>
        <rFont val="Arial"/>
        <family val="0"/>
      </rPr>
      <t>r:</t>
    </r>
    <r>
      <rPr>
        <sz val="12"/>
        <rFont val="Arial"/>
        <family val="0"/>
      </rPr>
      <t xml:space="preserve"> First, the exchange ratio between pounds sterling (UK) and Spanish dollars, the predecesor of the US$.</t>
    </r>
  </si>
  <si>
    <r>
      <t>(B.) Benzanson on Pennsylvania versus $</t>
    </r>
    <r>
      <rPr>
        <sz val="12"/>
        <rFont val="Arial"/>
        <family val="0"/>
      </rPr>
      <t>, followed by Lindert at gpih site:</t>
    </r>
  </si>
  <si>
    <t>the conversion of prices quoted in Pennsylvania pounds, shillings and pence into equivalent dollar values.</t>
  </si>
  <si>
    <t>Source: McCusker, John J. 1992. "How Much is That in Real Money? A Historical Price Index for Use as a Deflator</t>
  </si>
  <si>
    <r>
      <t xml:space="preserve">iof Money Values in the Economy of the United States". Reprinted from the </t>
    </r>
    <r>
      <rPr>
        <i/>
        <sz val="12"/>
        <rFont val="Arial"/>
        <family val="0"/>
      </rPr>
      <t>Proceedings of the American Antiquarian Society</t>
    </r>
  </si>
  <si>
    <t>For 1790-1799, Bezanson offered no conversions.  Yet her assumption that 7.5 shillings = 1 dollar seems consistent with a relatively constant silver value of the dollar. </t>
  </si>
  <si>
    <t xml:space="preserve">"In the computation of relatives, many adjustments had to be made. The most frequent one was  </t>
  </si>
  <si>
    <r>
      <t xml:space="preserve">In the introduction to her </t>
    </r>
    <r>
      <rPr>
        <i/>
        <sz val="12"/>
        <rFont val="Arial"/>
        <family val="0"/>
      </rPr>
      <t>Wholesale Prices in Philadelphia 1784-1861</t>
    </r>
    <r>
      <rPr>
        <sz val="12"/>
        <rFont val="Arial"/>
        <family val="0"/>
      </rPr>
      <t xml:space="preserve"> volume II, pg. xxx, Bezanson wrote:</t>
    </r>
  </si>
  <si>
    <t xml:space="preserve">The dollar or piece of eight was worth, at par, 4s 6d sterling (£0.225); £1 sterling was the equivalent, at par, of $4.44. </t>
  </si>
  <si>
    <t>For the period 1720-1774, "Pennsylvania currency was worth, at par, £166.67 Pennsylvania currency to £100 sterling.</t>
  </si>
  <si>
    <t>Pounds  versus dollars, 1774-1800</t>
  </si>
  <si>
    <t>1 troy ounce = 31.103 grams.</t>
  </si>
  <si>
    <t>Year</t>
  </si>
  <si>
    <t>Massachusetts</t>
  </si>
  <si>
    <t>New Jersey</t>
  </si>
  <si>
    <t>Pennsylvania</t>
  </si>
  <si>
    <t>Maryland: Hard</t>
  </si>
  <si>
    <t>Maryland: Paper</t>
  </si>
  <si>
    <t>Virginia</t>
  </si>
  <si>
    <t>North Carolina</t>
  </si>
  <si>
    <t>South Carolina</t>
  </si>
  <si>
    <t>Georgia</t>
  </si>
  <si>
    <t>Values are interpolated for the following states and years:</t>
  </si>
  <si>
    <t>Massachusetts:</t>
  </si>
  <si>
    <t>New York:</t>
  </si>
  <si>
    <t>New Jersey:</t>
  </si>
  <si>
    <t>101, 2 (October 1991): 297-373.  HB235.U6.M39.1992.</t>
  </si>
  <si>
    <t>[P. 319]</t>
  </si>
  <si>
    <t>Pennsylvania:</t>
  </si>
  <si>
    <t>Maryland (hard currency):</t>
  </si>
  <si>
    <t>Virginia:</t>
  </si>
  <si>
    <t>North Carolina:</t>
  </si>
  <si>
    <t>South Carolina:</t>
  </si>
  <si>
    <t>The following entries reflect a change in money of account; see source above.</t>
  </si>
  <si>
    <t>Massachusetts: 1750</t>
  </si>
  <si>
    <t>Pennsylvania: 1709</t>
  </si>
  <si>
    <t>North Carolina: 1748</t>
  </si>
  <si>
    <t>South Carolina: 1784</t>
  </si>
  <si>
    <t>New York</t>
  </si>
  <si>
    <r>
      <t>Millennial Edition</t>
    </r>
    <r>
      <rPr>
        <sz val="12"/>
        <rFont val="Times New Roman"/>
        <family val="0"/>
      </rPr>
      <t>, vol. 5 (Cambridge University Press 2006).  McCusker cites his own works as the previous source:</t>
    </r>
  </si>
  <si>
    <t>See (C.) below, Rows 142ff, for grams of</t>
  </si>
  <si>
    <t>as revised and updated by ongoing research."</t>
  </si>
  <si>
    <r>
      <t xml:space="preserve">"Source: John J. McCusker, </t>
    </r>
    <r>
      <rPr>
        <i/>
        <sz val="12"/>
        <rFont val="Times New Roman"/>
        <family val="0"/>
      </rPr>
      <t xml:space="preserve">Money and Exchange in Europe and America, 1600-1775: </t>
    </r>
  </si>
  <si>
    <r>
      <t>A Handbook</t>
    </r>
    <r>
      <rPr>
        <sz val="12"/>
        <rFont val="Times New Roman"/>
        <family val="0"/>
      </rPr>
      <t xml:space="preserve">,  2nd edition (University of North Carolina Press, 1992), pp. 315-7, </t>
    </r>
  </si>
  <si>
    <t>Matthew Pearson, 8 March 2006, Peter Lindert 9 April 2006</t>
  </si>
  <si>
    <t>silver per unit of colonial currency</t>
  </si>
  <si>
    <t>(B.) Jastram, British silver series</t>
  </si>
  <si>
    <t>Grams of silver per £</t>
  </si>
  <si>
    <t>Place:</t>
  </si>
  <si>
    <t>Currency:</t>
  </si>
  <si>
    <t>Per what</t>
  </si>
  <si>
    <t>Pure silver</t>
  </si>
  <si>
    <t>£  mint price</t>
  </si>
  <si>
    <t>£  market price</t>
  </si>
  <si>
    <r>
      <t>Source for colonial era</t>
    </r>
    <r>
      <rPr>
        <b/>
        <sz val="12"/>
        <rFont val="Times New Roman"/>
        <family val="1"/>
      </rPr>
      <t>:</t>
    </r>
  </si>
  <si>
    <t>Implied</t>
  </si>
  <si>
    <t>dollars</t>
  </si>
  <si>
    <t>Versus the official $4.86656</t>
  </si>
  <si>
    <t>(C.) Grams of silver  per 1 unit of the colonial currency, 1649-1790, using British mint price</t>
  </si>
  <si>
    <t>Grams of silver</t>
  </si>
  <si>
    <t>per £</t>
  </si>
  <si>
    <t>per troy ounce</t>
  </si>
  <si>
    <t>per gram Ag</t>
  </si>
  <si>
    <t>Jastram, British series</t>
  </si>
  <si>
    <t>(A.) Prices of 100 British £ in American colonial (£) currencies, 1649-1790</t>
  </si>
  <si>
    <t>n.a.</t>
  </si>
  <si>
    <t>Table 20</t>
  </si>
  <si>
    <t>1930 base</t>
  </si>
  <si>
    <t>from Table 15</t>
  </si>
  <si>
    <t>$/Troy Oz</t>
  </si>
  <si>
    <t>Dollars</t>
  </si>
  <si>
    <t>Base: 1930 = 100</t>
  </si>
  <si>
    <t>per gram</t>
  </si>
  <si>
    <t>Jastram, dollar series</t>
  </si>
  <si>
    <t>Grams of</t>
  </si>
  <si>
    <t>silver</t>
  </si>
  <si>
    <t>per dollar</t>
  </si>
  <si>
    <t>Peter H. Lindert, 12 April 2006</t>
  </si>
  <si>
    <r>
      <t xml:space="preserve">John J. McCusker's colonial chapter in Susan Carter </t>
    </r>
    <r>
      <rPr>
        <i/>
        <sz val="12"/>
        <rFont val="Times New Roman"/>
        <family val="0"/>
      </rPr>
      <t>et al., Historical Statistics of the United States:</t>
    </r>
  </si>
  <si>
    <r>
      <t xml:space="preserve">Roy W. Jastram, </t>
    </r>
    <r>
      <rPr>
        <i/>
        <sz val="12"/>
        <rFont val="Times New Roman"/>
        <family val="0"/>
      </rPr>
      <t>Silver, the Restless Metal</t>
    </r>
    <r>
      <rPr>
        <sz val="12"/>
        <rFont val="Times New Roman"/>
        <family val="0"/>
      </rPr>
      <t xml:space="preserve"> (John Wiley, 1981), Table 15 and App. C,</t>
    </r>
  </si>
  <si>
    <r>
      <t xml:space="preserve">and Susan Carter </t>
    </r>
    <r>
      <rPr>
        <i/>
        <sz val="12"/>
        <rFont val="Times New Roman"/>
        <family val="0"/>
      </rPr>
      <t xml:space="preserve">et al., Historical Statistics of the United States: </t>
    </r>
  </si>
  <si>
    <r>
      <t>Millennial Edition</t>
    </r>
    <r>
      <rPr>
        <sz val="12"/>
        <rFont val="Times New Roman"/>
        <family val="0"/>
      </rPr>
      <t xml:space="preserve"> (New York: Cambridge University Press, 2006)</t>
    </r>
  </si>
  <si>
    <r>
      <t>(B.) Sources for 1800-on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</si>
</sst>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"/>
    <numFmt numFmtId="166" formatCode="0.0000000"/>
    <numFmt numFmtId="167" formatCode="0.000000"/>
    <numFmt numFmtId="168" formatCode="0.00000"/>
    <numFmt numFmtId="169" formatCode="0.000"/>
    <numFmt numFmtId="170" formatCode="0.0"/>
    <numFmt numFmtId="171" formatCode="#,##0.000"/>
    <numFmt numFmtId="172" formatCode="0.000000"/>
    <numFmt numFmtId="173" formatCode="0.0000"/>
    <numFmt numFmtId="174" formatCode="0.00"/>
    <numFmt numFmtId="175" formatCode="0.0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Times New Roman"/>
      <family val="0"/>
    </font>
    <font>
      <i/>
      <sz val="12"/>
      <name val="Times New Roman"/>
      <family val="0"/>
    </font>
    <font>
      <u val="single"/>
      <sz val="12"/>
      <name val="Times New Roman"/>
      <family val="0"/>
    </font>
    <font>
      <b/>
      <sz val="12"/>
      <name val="Times New Roman"/>
      <family val="1"/>
    </font>
    <font>
      <sz val="10"/>
      <name val="Palatino"/>
      <family val="0"/>
    </font>
    <font>
      <sz val="8"/>
      <name val="Verdana"/>
      <family val="0"/>
    </font>
    <font>
      <u val="singleAccounting"/>
      <sz val="10"/>
      <name val="Palatino"/>
      <family val="0"/>
    </font>
    <font>
      <u val="single"/>
      <sz val="10"/>
      <name val="Palatino"/>
      <family val="0"/>
    </font>
    <font>
      <b/>
      <sz val="14"/>
      <name val="Times New Roman"/>
      <family val="0"/>
    </font>
    <font>
      <sz val="18"/>
      <name val="Times New Roman"/>
      <family val="0"/>
    </font>
    <font>
      <b/>
      <u val="single"/>
      <sz val="12"/>
      <name val="Times New Roman"/>
      <family val="0"/>
    </font>
    <font>
      <b/>
      <sz val="16"/>
      <name val="Times New Roman"/>
      <family val="0"/>
    </font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u val="single"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18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12" fillId="0" borderId="0" xfId="15" applyNumberFormat="1" applyFont="1" applyAlignment="1">
      <alignment horizontal="right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0" fontId="6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64" fontId="15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7" fillId="0" borderId="0" xfId="0" applyFont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14" fillId="3" borderId="0" xfId="0" applyFont="1" applyFill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22" fillId="0" borderId="0" xfId="0" applyFont="1" applyAlignment="1">
      <alignment/>
    </xf>
    <xf numFmtId="16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70" fontId="20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iladelphia_1784-186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3">
      <selection activeCell="I10" sqref="I10"/>
    </sheetView>
  </sheetViews>
  <sheetFormatPr defaultColWidth="11.00390625" defaultRowHeight="12.75"/>
  <cols>
    <col min="1" max="1" width="11.75390625" style="1" customWidth="1"/>
    <col min="2" max="2" width="7.00390625" style="1" customWidth="1"/>
    <col min="3" max="3" width="11.125" style="1" customWidth="1"/>
    <col min="4" max="4" width="8.875" style="1" customWidth="1"/>
    <col min="5" max="5" width="2.75390625" style="1" customWidth="1"/>
    <col min="6" max="16384" width="10.75390625" style="1" customWidth="1"/>
  </cols>
  <sheetData>
    <row r="1" ht="15">
      <c r="A1" s="1" t="s">
        <v>73</v>
      </c>
    </row>
    <row r="3" ht="15">
      <c r="A3" s="25" t="s">
        <v>83</v>
      </c>
    </row>
    <row r="4" ht="15">
      <c r="A4" s="1" t="s">
        <v>107</v>
      </c>
    </row>
    <row r="5" ht="15">
      <c r="B5" s="2" t="s">
        <v>68</v>
      </c>
    </row>
    <row r="6" ht="15">
      <c r="B6" s="1" t="s">
        <v>71</v>
      </c>
    </row>
    <row r="7" ht="15">
      <c r="B7" s="2" t="s">
        <v>72</v>
      </c>
    </row>
    <row r="8" spans="2:11" ht="15">
      <c r="B8" s="1" t="s">
        <v>70</v>
      </c>
      <c r="K8" s="7"/>
    </row>
    <row r="10" ht="15">
      <c r="A10" s="3" t="s">
        <v>51</v>
      </c>
    </row>
    <row r="11" spans="1:3" ht="15">
      <c r="A11" s="1" t="s">
        <v>52</v>
      </c>
      <c r="B11" s="31"/>
      <c r="C11" s="1" t="s">
        <v>57</v>
      </c>
    </row>
    <row r="12" spans="1:6" ht="15">
      <c r="A12" s="1">
        <v>1661</v>
      </c>
      <c r="B12" s="31"/>
      <c r="C12" s="1">
        <v>1711</v>
      </c>
      <c r="F12" s="3" t="s">
        <v>62</v>
      </c>
    </row>
    <row r="13" spans="1:6" ht="15">
      <c r="A13" s="1">
        <v>1662</v>
      </c>
      <c r="B13" s="31"/>
      <c r="F13" s="1" t="s">
        <v>63</v>
      </c>
    </row>
    <row r="14" spans="1:6" ht="15">
      <c r="A14" s="1">
        <v>1666</v>
      </c>
      <c r="B14" s="31"/>
      <c r="C14" s="1" t="s">
        <v>58</v>
      </c>
      <c r="F14" s="1" t="s">
        <v>64</v>
      </c>
    </row>
    <row r="15" spans="1:6" ht="15">
      <c r="A15" s="1">
        <v>1670</v>
      </c>
      <c r="B15" s="31"/>
      <c r="C15" s="1">
        <v>1749</v>
      </c>
      <c r="F15" s="1" t="s">
        <v>65</v>
      </c>
    </row>
    <row r="16" spans="1:6" ht="15">
      <c r="A16" s="1">
        <v>1674</v>
      </c>
      <c r="B16" s="31"/>
      <c r="C16" s="1">
        <v>1756</v>
      </c>
      <c r="F16" s="1" t="s">
        <v>66</v>
      </c>
    </row>
    <row r="17" spans="1:2" ht="15">
      <c r="A17" s="1">
        <v>1682</v>
      </c>
      <c r="B17" s="31"/>
    </row>
    <row r="18" spans="1:3" ht="15">
      <c r="A18" s="1">
        <v>1689</v>
      </c>
      <c r="B18" s="31"/>
      <c r="C18" s="1" t="s">
        <v>59</v>
      </c>
    </row>
    <row r="19" spans="1:3" ht="15">
      <c r="A19" s="1">
        <v>1690</v>
      </c>
      <c r="B19" s="31"/>
      <c r="C19" s="1">
        <v>1710</v>
      </c>
    </row>
    <row r="20" spans="1:6" ht="15">
      <c r="A20" s="1">
        <v>1698</v>
      </c>
      <c r="B20" s="31"/>
      <c r="C20" s="1">
        <v>1713</v>
      </c>
      <c r="F20" s="25" t="s">
        <v>111</v>
      </c>
    </row>
    <row r="21" spans="2:7" ht="15">
      <c r="B21" s="31"/>
      <c r="C21" s="1">
        <v>1715</v>
      </c>
      <c r="F21" s="1" t="s">
        <v>108</v>
      </c>
      <c r="G21" s="7"/>
    </row>
    <row r="22" spans="1:7" ht="15">
      <c r="A22" s="1" t="s">
        <v>53</v>
      </c>
      <c r="B22" s="31"/>
      <c r="C22" s="1">
        <v>1716</v>
      </c>
      <c r="G22" s="7" t="s">
        <v>109</v>
      </c>
    </row>
    <row r="23" spans="1:7" ht="15">
      <c r="A23" s="1">
        <v>1681</v>
      </c>
      <c r="B23" s="31"/>
      <c r="C23" s="1">
        <v>1718</v>
      </c>
      <c r="G23" s="10" t="s">
        <v>110</v>
      </c>
    </row>
    <row r="24" spans="1:6" ht="15">
      <c r="A24" s="1">
        <v>1682</v>
      </c>
      <c r="B24" s="31"/>
      <c r="C24" s="1">
        <v>1733</v>
      </c>
      <c r="F24" s="7"/>
    </row>
    <row r="25" spans="1:2" ht="15">
      <c r="A25" s="1">
        <v>1683</v>
      </c>
      <c r="B25" s="31"/>
    </row>
    <row r="26" spans="1:3" ht="15">
      <c r="A26" s="1">
        <v>1684</v>
      </c>
      <c r="B26" s="31"/>
      <c r="C26" s="1" t="s">
        <v>60</v>
      </c>
    </row>
    <row r="27" spans="1:3" ht="15">
      <c r="A27" s="1">
        <v>1686</v>
      </c>
      <c r="B27" s="31"/>
      <c r="C27" s="1">
        <v>1723</v>
      </c>
    </row>
    <row r="28" spans="1:3" ht="15">
      <c r="A28" s="1">
        <v>1687</v>
      </c>
      <c r="B28" s="31"/>
      <c r="C28" s="1">
        <v>1747</v>
      </c>
    </row>
    <row r="29" spans="1:3" ht="15">
      <c r="A29" s="1">
        <v>1690</v>
      </c>
      <c r="B29" s="31"/>
      <c r="C29" s="1">
        <v>1757</v>
      </c>
    </row>
    <row r="30" spans="1:3" ht="15">
      <c r="A30" s="1">
        <v>1691</v>
      </c>
      <c r="B30" s="31"/>
      <c r="C30" s="1">
        <v>1766</v>
      </c>
    </row>
    <row r="31" spans="1:3" ht="15">
      <c r="A31" s="1">
        <v>1692</v>
      </c>
      <c r="B31" s="31"/>
      <c r="C31" s="1">
        <v>1769</v>
      </c>
    </row>
    <row r="32" spans="1:3" ht="15">
      <c r="A32" s="1">
        <v>1693</v>
      </c>
      <c r="B32" s="31"/>
      <c r="C32" s="1">
        <v>1770</v>
      </c>
    </row>
    <row r="33" spans="1:3" ht="15">
      <c r="A33" s="1">
        <v>1697</v>
      </c>
      <c r="B33" s="31"/>
      <c r="C33" s="1">
        <v>1773</v>
      </c>
    </row>
    <row r="34" spans="1:2" ht="15">
      <c r="A34" s="1">
        <v>1705</v>
      </c>
      <c r="B34" s="31"/>
    </row>
    <row r="35" spans="1:3" ht="15">
      <c r="A35" s="1">
        <v>1706</v>
      </c>
      <c r="B35" s="31"/>
      <c r="C35" s="1" t="s">
        <v>61</v>
      </c>
    </row>
    <row r="36" spans="1:3" ht="15">
      <c r="A36" s="1">
        <v>1707</v>
      </c>
      <c r="B36" s="31"/>
      <c r="C36" s="1">
        <v>1701</v>
      </c>
    </row>
    <row r="37" spans="1:3" ht="15">
      <c r="A37" s="1">
        <v>1708</v>
      </c>
      <c r="B37" s="31"/>
      <c r="C37" s="1">
        <v>1702</v>
      </c>
    </row>
    <row r="38" spans="1:3" ht="15">
      <c r="A38" s="1">
        <v>1718</v>
      </c>
      <c r="B38" s="31"/>
      <c r="C38" s="1">
        <v>1704</v>
      </c>
    </row>
    <row r="39" spans="1:3" ht="15">
      <c r="A39" s="1">
        <v>1776</v>
      </c>
      <c r="B39" s="31"/>
      <c r="C39" s="1">
        <v>1705</v>
      </c>
    </row>
    <row r="40" spans="2:3" ht="15">
      <c r="B40" s="31"/>
      <c r="C40" s="1">
        <v>1706</v>
      </c>
    </row>
    <row r="41" spans="1:3" ht="15">
      <c r="A41" s="1" t="s">
        <v>54</v>
      </c>
      <c r="B41" s="31"/>
      <c r="C41" s="1">
        <v>1709</v>
      </c>
    </row>
    <row r="42" spans="1:3" ht="15">
      <c r="A42" s="1">
        <v>1717</v>
      </c>
      <c r="B42" s="31"/>
      <c r="C42" s="1">
        <v>1732</v>
      </c>
    </row>
    <row r="43" spans="1:2" ht="15">
      <c r="A43" s="1">
        <v>1718</v>
      </c>
      <c r="B43" s="31"/>
    </row>
    <row r="44" spans="1:2" ht="15">
      <c r="A44" s="1">
        <v>1720</v>
      </c>
      <c r="B44" s="31"/>
    </row>
    <row r="45" spans="1:2" ht="15">
      <c r="A45" s="1">
        <v>1738</v>
      </c>
      <c r="B45" s="31"/>
    </row>
    <row r="46" spans="1:2" ht="15">
      <c r="A46" s="1">
        <v>1744</v>
      </c>
      <c r="B46" s="31"/>
    </row>
    <row r="47" spans="1:2" ht="15">
      <c r="A47" s="1">
        <v>1745</v>
      </c>
      <c r="B47" s="31"/>
    </row>
    <row r="48" spans="1:2" ht="15">
      <c r="A48" s="1">
        <v>1747</v>
      </c>
      <c r="B48" s="31"/>
    </row>
    <row r="49" spans="1:2" ht="15">
      <c r="A49" s="1">
        <v>1748</v>
      </c>
      <c r="B49" s="31"/>
    </row>
    <row r="50" spans="1:2" ht="15">
      <c r="A50" s="1">
        <v>1765</v>
      </c>
      <c r="B50" s="3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7"/>
  <sheetViews>
    <sheetView workbookViewId="0" topLeftCell="A1">
      <pane ySplit="4760" topLeftCell="BM252" activePane="bottomLeft" state="split"/>
      <selection pane="topLeft" activeCell="A6" sqref="A6:K6"/>
      <selection pane="bottomLeft" activeCell="M261" sqref="M261"/>
    </sheetView>
  </sheetViews>
  <sheetFormatPr defaultColWidth="11.00390625" defaultRowHeight="12.75"/>
  <cols>
    <col min="1" max="1" width="10.75390625" style="4" customWidth="1"/>
    <col min="2" max="2" width="12.625" style="4" bestFit="1" customWidth="1"/>
    <col min="3" max="3" width="8.00390625" style="4" bestFit="1" customWidth="1"/>
    <col min="4" max="4" width="9.625" style="4" bestFit="1" customWidth="1"/>
    <col min="5" max="5" width="11.375" style="4" bestFit="1" customWidth="1"/>
    <col min="6" max="6" width="13.125" style="4" bestFit="1" customWidth="1"/>
    <col min="7" max="7" width="14.00390625" style="4" bestFit="1" customWidth="1"/>
    <col min="8" max="8" width="6.875" style="4" bestFit="1" customWidth="1"/>
    <col min="9" max="9" width="12.25390625" style="4" bestFit="1" customWidth="1"/>
    <col min="10" max="10" width="12.75390625" style="4" bestFit="1" customWidth="1"/>
    <col min="11" max="11" width="7.125" style="4" bestFit="1" customWidth="1"/>
    <col min="12" max="14" width="10.75390625" style="4" customWidth="1"/>
    <col min="15" max="15" width="2.75390625" style="4" customWidth="1"/>
    <col min="16" max="17" width="10.75390625" style="4" customWidth="1"/>
    <col min="18" max="18" width="2.75390625" style="4" customWidth="1"/>
    <col min="19" max="19" width="10.75390625" style="4" customWidth="1"/>
    <col min="20" max="20" width="12.00390625" style="4" customWidth="1"/>
    <col min="21" max="16384" width="10.75390625" style="4" customWidth="1"/>
  </cols>
  <sheetData>
    <row r="1" spans="1:9" ht="18">
      <c r="A1" s="1" t="s">
        <v>73</v>
      </c>
      <c r="E1" s="20"/>
      <c r="F1" s="30" t="s">
        <v>69</v>
      </c>
      <c r="G1" s="20"/>
      <c r="H1" s="20"/>
      <c r="I1" s="20"/>
    </row>
    <row r="2" spans="5:9" ht="18">
      <c r="E2" s="20"/>
      <c r="F2" s="30" t="s">
        <v>74</v>
      </c>
      <c r="G2" s="20"/>
      <c r="H2" s="20"/>
      <c r="I2" s="20"/>
    </row>
    <row r="3" spans="6:17" ht="15.75">
      <c r="F3" s="19"/>
      <c r="G3" s="20"/>
      <c r="M3" s="27" t="s">
        <v>75</v>
      </c>
      <c r="N3" s="1"/>
      <c r="O3" s="1"/>
      <c r="P3" s="1"/>
      <c r="Q3" s="1"/>
    </row>
    <row r="4" spans="2:19" ht="15.75">
      <c r="B4" s="39" t="s">
        <v>93</v>
      </c>
      <c r="C4" s="38"/>
      <c r="D4" s="38"/>
      <c r="E4" s="38"/>
      <c r="F4" s="38"/>
      <c r="G4" s="38"/>
      <c r="H4" s="38"/>
      <c r="I4" s="38"/>
      <c r="J4" s="38"/>
      <c r="K4" s="38"/>
      <c r="M4" s="11" t="s">
        <v>80</v>
      </c>
      <c r="N4" s="11" t="s">
        <v>80</v>
      </c>
      <c r="O4" s="12"/>
      <c r="P4" s="11" t="s">
        <v>80</v>
      </c>
      <c r="Q4" s="11" t="s">
        <v>80</v>
      </c>
      <c r="S4" s="17" t="s">
        <v>88</v>
      </c>
    </row>
    <row r="5" spans="2:19" ht="15">
      <c r="B5" s="6"/>
      <c r="M5" s="11" t="s">
        <v>81</v>
      </c>
      <c r="N5" s="11" t="s">
        <v>82</v>
      </c>
      <c r="O5" s="12"/>
      <c r="P5" s="11" t="s">
        <v>81</v>
      </c>
      <c r="Q5" s="11" t="s">
        <v>82</v>
      </c>
      <c r="S5" s="4" t="s">
        <v>89</v>
      </c>
    </row>
    <row r="6" spans="1:20" s="5" customFormat="1" ht="18">
      <c r="A6" s="5" t="s">
        <v>41</v>
      </c>
      <c r="B6" s="5" t="s">
        <v>42</v>
      </c>
      <c r="C6" s="5" t="s">
        <v>67</v>
      </c>
      <c r="D6" s="5" t="s">
        <v>43</v>
      </c>
      <c r="E6" s="5" t="s">
        <v>44</v>
      </c>
      <c r="F6" s="5" t="s">
        <v>45</v>
      </c>
      <c r="G6" s="5" t="s">
        <v>46</v>
      </c>
      <c r="H6" s="5" t="s">
        <v>47</v>
      </c>
      <c r="I6" s="5" t="s">
        <v>48</v>
      </c>
      <c r="J6" s="5" t="s">
        <v>49</v>
      </c>
      <c r="K6" s="5" t="s">
        <v>50</v>
      </c>
      <c r="M6" s="13" t="s">
        <v>90</v>
      </c>
      <c r="N6" s="13" t="s">
        <v>90</v>
      </c>
      <c r="O6" s="14"/>
      <c r="P6" s="15" t="s">
        <v>91</v>
      </c>
      <c r="Q6" s="15" t="s">
        <v>91</v>
      </c>
      <c r="S6" s="9" t="s">
        <v>81</v>
      </c>
      <c r="T6" s="9" t="s">
        <v>82</v>
      </c>
    </row>
    <row r="7" spans="1:19" ht="15">
      <c r="A7" s="4">
        <v>1649</v>
      </c>
      <c r="B7" s="37">
        <v>112</v>
      </c>
      <c r="C7" s="37"/>
      <c r="D7" s="37"/>
      <c r="E7" s="37"/>
      <c r="F7" s="37"/>
      <c r="G7" s="37"/>
      <c r="H7" s="37"/>
      <c r="I7" s="37"/>
      <c r="J7" s="37"/>
      <c r="K7" s="37"/>
      <c r="L7" s="4">
        <v>1649</v>
      </c>
      <c r="M7" s="8">
        <v>0.2792432432432432</v>
      </c>
      <c r="N7" s="8"/>
      <c r="O7" s="8"/>
      <c r="P7" s="8">
        <v>0.00897801637280144</v>
      </c>
      <c r="Q7" s="8"/>
      <c r="S7" s="18">
        <v>111.38317847464192</v>
      </c>
    </row>
    <row r="8" spans="2:17" ht="15">
      <c r="B8" s="37"/>
      <c r="C8" s="37"/>
      <c r="D8" s="37"/>
      <c r="E8" s="37"/>
      <c r="F8" s="37"/>
      <c r="G8" s="37"/>
      <c r="H8" s="37"/>
      <c r="I8" s="37"/>
      <c r="J8" s="37"/>
      <c r="K8" s="37"/>
      <c r="M8" s="8"/>
      <c r="N8" s="8"/>
      <c r="O8" s="8"/>
      <c r="P8" s="8"/>
      <c r="Q8" s="8"/>
    </row>
    <row r="9" spans="1:19" ht="15">
      <c r="A9" s="4">
        <v>1660</v>
      </c>
      <c r="B9" s="37">
        <v>112.33</v>
      </c>
      <c r="C9" s="37"/>
      <c r="D9" s="37"/>
      <c r="E9" s="37"/>
      <c r="F9" s="37"/>
      <c r="G9" s="37"/>
      <c r="H9" s="37"/>
      <c r="I9" s="37"/>
      <c r="J9" s="37"/>
      <c r="K9" s="37"/>
      <c r="L9" s="4">
        <v>1660</v>
      </c>
      <c r="M9" s="8">
        <v>0.2792432432432432</v>
      </c>
      <c r="N9" s="8"/>
      <c r="O9" s="8"/>
      <c r="P9" s="8">
        <v>0.00897801637280144</v>
      </c>
      <c r="Q9" s="8"/>
      <c r="S9" s="18">
        <v>111.38317847464192</v>
      </c>
    </row>
    <row r="10" spans="1:19" ht="15">
      <c r="A10" s="4">
        <v>1661</v>
      </c>
      <c r="B10" s="37">
        <v>114.92</v>
      </c>
      <c r="C10" s="37"/>
      <c r="D10" s="37"/>
      <c r="E10" s="37"/>
      <c r="F10" s="37"/>
      <c r="G10" s="37"/>
      <c r="H10" s="37"/>
      <c r="I10" s="37"/>
      <c r="J10" s="37"/>
      <c r="K10" s="37"/>
      <c r="L10" s="4">
        <v>1661</v>
      </c>
      <c r="M10" s="8">
        <v>0.2792432432432432</v>
      </c>
      <c r="N10" s="8"/>
      <c r="O10" s="8"/>
      <c r="P10" s="8">
        <v>0.00897801637280144</v>
      </c>
      <c r="Q10" s="8"/>
      <c r="S10" s="18">
        <v>111.38317847464192</v>
      </c>
    </row>
    <row r="11" spans="1:19" ht="15">
      <c r="A11" s="4">
        <v>1662</v>
      </c>
      <c r="B11" s="37">
        <v>117.5</v>
      </c>
      <c r="C11" s="37"/>
      <c r="D11" s="37"/>
      <c r="E11" s="37"/>
      <c r="F11" s="37"/>
      <c r="G11" s="37"/>
      <c r="H11" s="37"/>
      <c r="I11" s="37"/>
      <c r="J11" s="37"/>
      <c r="K11" s="37"/>
      <c r="L11" s="4">
        <v>1662</v>
      </c>
      <c r="M11" s="8">
        <v>0.2792432432432432</v>
      </c>
      <c r="N11" s="8"/>
      <c r="O11" s="8"/>
      <c r="P11" s="8">
        <v>0.00897801637280144</v>
      </c>
      <c r="Q11" s="8"/>
      <c r="S11" s="18">
        <v>111.38317847464192</v>
      </c>
    </row>
    <row r="12" spans="1:19" ht="15">
      <c r="A12" s="4">
        <v>1663</v>
      </c>
      <c r="B12" s="37">
        <v>112</v>
      </c>
      <c r="C12" s="37"/>
      <c r="D12" s="37"/>
      <c r="E12" s="37"/>
      <c r="F12" s="37"/>
      <c r="G12" s="37"/>
      <c r="H12" s="37"/>
      <c r="I12" s="37"/>
      <c r="J12" s="37"/>
      <c r="K12" s="37"/>
      <c r="L12" s="4">
        <v>1663</v>
      </c>
      <c r="M12" s="8">
        <v>0.2792432432432432</v>
      </c>
      <c r="N12" s="8"/>
      <c r="O12" s="8"/>
      <c r="P12" s="8">
        <v>0.00897801637280144</v>
      </c>
      <c r="Q12" s="8"/>
      <c r="S12" s="18">
        <v>111.38317847464192</v>
      </c>
    </row>
    <row r="13" spans="1:19" ht="15">
      <c r="A13" s="4">
        <v>1664</v>
      </c>
      <c r="B13" s="37">
        <v>113</v>
      </c>
      <c r="C13" s="37"/>
      <c r="D13" s="37"/>
      <c r="E13" s="37"/>
      <c r="F13" s="37"/>
      <c r="G13" s="37"/>
      <c r="H13" s="37"/>
      <c r="I13" s="37"/>
      <c r="J13" s="37"/>
      <c r="K13" s="37"/>
      <c r="L13" s="4">
        <v>1664</v>
      </c>
      <c r="M13" s="8">
        <v>0.2792432432432432</v>
      </c>
      <c r="N13" s="8"/>
      <c r="O13" s="8"/>
      <c r="P13" s="8">
        <v>0.00897801637280144</v>
      </c>
      <c r="Q13" s="8"/>
      <c r="S13" s="18">
        <v>111.38317847464192</v>
      </c>
    </row>
    <row r="14" spans="1:19" ht="15">
      <c r="A14" s="4">
        <v>1665</v>
      </c>
      <c r="B14" s="37">
        <v>115.33</v>
      </c>
      <c r="C14" s="37"/>
      <c r="D14" s="37"/>
      <c r="E14" s="37"/>
      <c r="F14" s="37"/>
      <c r="G14" s="37"/>
      <c r="H14" s="37"/>
      <c r="I14" s="37"/>
      <c r="J14" s="37"/>
      <c r="K14" s="37"/>
      <c r="L14" s="4">
        <v>1665</v>
      </c>
      <c r="M14" s="8">
        <v>0.2792432432432432</v>
      </c>
      <c r="N14" s="8"/>
      <c r="O14" s="8"/>
      <c r="P14" s="8">
        <v>0.00897801637280144</v>
      </c>
      <c r="Q14" s="8"/>
      <c r="S14" s="18">
        <v>111.38317847464192</v>
      </c>
    </row>
    <row r="15" spans="1:19" ht="15">
      <c r="A15" s="4">
        <v>1666</v>
      </c>
      <c r="B15" s="37">
        <v>115.67</v>
      </c>
      <c r="C15" s="37"/>
      <c r="D15" s="37"/>
      <c r="E15" s="37"/>
      <c r="F15" s="37"/>
      <c r="G15" s="37"/>
      <c r="H15" s="37"/>
      <c r="I15" s="37"/>
      <c r="J15" s="37"/>
      <c r="K15" s="37"/>
      <c r="L15" s="4">
        <v>1666</v>
      </c>
      <c r="M15" s="8">
        <v>0.2792432432432432</v>
      </c>
      <c r="N15" s="8"/>
      <c r="O15" s="8"/>
      <c r="P15" s="8">
        <v>0.00897801637280144</v>
      </c>
      <c r="Q15" s="8"/>
      <c r="S15" s="18">
        <v>111.38317847464192</v>
      </c>
    </row>
    <row r="16" spans="1:19" ht="15">
      <c r="A16" s="4">
        <v>1667</v>
      </c>
      <c r="B16" s="37">
        <v>116</v>
      </c>
      <c r="C16" s="37"/>
      <c r="D16" s="37"/>
      <c r="E16" s="37"/>
      <c r="F16" s="37"/>
      <c r="G16" s="37"/>
      <c r="H16" s="37"/>
      <c r="I16" s="37"/>
      <c r="J16" s="37"/>
      <c r="K16" s="37"/>
      <c r="L16" s="4">
        <v>1667</v>
      </c>
      <c r="M16" s="8">
        <v>0.2792432432432432</v>
      </c>
      <c r="N16" s="8"/>
      <c r="O16" s="8"/>
      <c r="P16" s="8">
        <v>0.00897801637280144</v>
      </c>
      <c r="Q16" s="8"/>
      <c r="S16" s="18">
        <v>111.38317847464192</v>
      </c>
    </row>
    <row r="17" spans="1:19" ht="15">
      <c r="A17" s="4">
        <v>1668</v>
      </c>
      <c r="B17" s="37">
        <v>115.75</v>
      </c>
      <c r="C17" s="37"/>
      <c r="D17" s="37"/>
      <c r="E17" s="37"/>
      <c r="F17" s="37"/>
      <c r="G17" s="37"/>
      <c r="H17" s="37"/>
      <c r="I17" s="37"/>
      <c r="J17" s="37"/>
      <c r="K17" s="37"/>
      <c r="L17" s="4">
        <v>1668</v>
      </c>
      <c r="M17" s="8">
        <v>0.2792432432432432</v>
      </c>
      <c r="N17" s="8"/>
      <c r="O17" s="8"/>
      <c r="P17" s="8">
        <v>0.00897801637280144</v>
      </c>
      <c r="Q17" s="8"/>
      <c r="S17" s="18">
        <v>111.38317847464192</v>
      </c>
    </row>
    <row r="18" spans="1:19" ht="15">
      <c r="A18" s="4">
        <v>1669</v>
      </c>
      <c r="B18" s="37">
        <v>116</v>
      </c>
      <c r="C18" s="37"/>
      <c r="D18" s="37"/>
      <c r="E18" s="37"/>
      <c r="F18" s="37"/>
      <c r="G18" s="37"/>
      <c r="H18" s="37"/>
      <c r="I18" s="37"/>
      <c r="J18" s="37"/>
      <c r="K18" s="37"/>
      <c r="L18" s="4">
        <v>1669</v>
      </c>
      <c r="M18" s="8">
        <v>0.2792432432432432</v>
      </c>
      <c r="N18" s="8"/>
      <c r="O18" s="8"/>
      <c r="P18" s="8">
        <v>0.00897801637280144</v>
      </c>
      <c r="Q18" s="8"/>
      <c r="S18" s="18">
        <v>111.38317847464192</v>
      </c>
    </row>
    <row r="19" spans="1:19" ht="15">
      <c r="A19" s="4">
        <v>1670</v>
      </c>
      <c r="B19" s="37">
        <v>120.5</v>
      </c>
      <c r="C19" s="37"/>
      <c r="D19" s="37"/>
      <c r="E19" s="37"/>
      <c r="F19" s="37"/>
      <c r="G19" s="37"/>
      <c r="H19" s="37"/>
      <c r="I19" s="37"/>
      <c r="J19" s="37"/>
      <c r="K19" s="37"/>
      <c r="L19" s="4">
        <v>1670</v>
      </c>
      <c r="M19" s="8">
        <v>0.2792432432432432</v>
      </c>
      <c r="N19" s="8"/>
      <c r="O19" s="8"/>
      <c r="P19" s="8">
        <v>0.00897801637280144</v>
      </c>
      <c r="Q19" s="8"/>
      <c r="S19" s="18">
        <v>111.38317847464192</v>
      </c>
    </row>
    <row r="20" spans="1:19" ht="15">
      <c r="A20" s="4">
        <v>1671</v>
      </c>
      <c r="B20" s="37">
        <v>125</v>
      </c>
      <c r="C20" s="37"/>
      <c r="D20" s="37"/>
      <c r="E20" s="37"/>
      <c r="F20" s="37"/>
      <c r="G20" s="37"/>
      <c r="H20" s="37"/>
      <c r="I20" s="37"/>
      <c r="J20" s="37"/>
      <c r="K20" s="37"/>
      <c r="L20" s="4">
        <v>1671</v>
      </c>
      <c r="M20" s="8">
        <v>0.2792432432432432</v>
      </c>
      <c r="N20" s="8"/>
      <c r="O20" s="8"/>
      <c r="P20" s="8">
        <v>0.00897801637280144</v>
      </c>
      <c r="Q20" s="8"/>
      <c r="S20" s="18">
        <v>111.38317847464192</v>
      </c>
    </row>
    <row r="21" spans="1:19" ht="15">
      <c r="A21" s="4">
        <v>1672</v>
      </c>
      <c r="B21" s="37">
        <v>120</v>
      </c>
      <c r="C21" s="37"/>
      <c r="D21" s="37"/>
      <c r="E21" s="37"/>
      <c r="F21" s="37"/>
      <c r="G21" s="37"/>
      <c r="H21" s="37"/>
      <c r="I21" s="37"/>
      <c r="J21" s="37"/>
      <c r="K21" s="37"/>
      <c r="L21" s="4">
        <v>1672</v>
      </c>
      <c r="M21" s="8">
        <v>0.2792432432432432</v>
      </c>
      <c r="N21" s="8"/>
      <c r="O21" s="8"/>
      <c r="P21" s="8">
        <v>0.00897801637280144</v>
      </c>
      <c r="Q21" s="8"/>
      <c r="S21" s="18">
        <v>111.38317847464192</v>
      </c>
    </row>
    <row r="22" spans="1:19" ht="15">
      <c r="A22" s="4">
        <v>1673</v>
      </c>
      <c r="B22" s="37">
        <v>125</v>
      </c>
      <c r="C22" s="37"/>
      <c r="D22" s="37"/>
      <c r="E22" s="37"/>
      <c r="F22" s="37"/>
      <c r="G22" s="37"/>
      <c r="H22" s="37"/>
      <c r="I22" s="37"/>
      <c r="J22" s="37"/>
      <c r="K22" s="37"/>
      <c r="L22" s="4">
        <v>1673</v>
      </c>
      <c r="M22" s="8">
        <v>0.2792432432432432</v>
      </c>
      <c r="N22" s="8"/>
      <c r="O22" s="8"/>
      <c r="P22" s="8">
        <v>0.00897801637280144</v>
      </c>
      <c r="Q22" s="8"/>
      <c r="S22" s="18">
        <v>111.38317847464192</v>
      </c>
    </row>
    <row r="23" spans="1:19" ht="15">
      <c r="A23" s="4">
        <v>1674</v>
      </c>
      <c r="B23" s="37">
        <v>123.62</v>
      </c>
      <c r="C23" s="37"/>
      <c r="D23" s="37"/>
      <c r="E23" s="37"/>
      <c r="F23" s="37"/>
      <c r="G23" s="37"/>
      <c r="H23" s="37"/>
      <c r="I23" s="37"/>
      <c r="J23" s="37"/>
      <c r="K23" s="37"/>
      <c r="L23" s="4">
        <v>1674</v>
      </c>
      <c r="M23" s="8">
        <v>0.2792432432432432</v>
      </c>
      <c r="N23" s="8"/>
      <c r="O23" s="8"/>
      <c r="P23" s="8">
        <v>0.00897801637280144</v>
      </c>
      <c r="Q23" s="8"/>
      <c r="S23" s="18">
        <v>111.38317847464192</v>
      </c>
    </row>
    <row r="24" spans="1:19" ht="15">
      <c r="A24" s="4">
        <v>1675</v>
      </c>
      <c r="B24" s="37">
        <v>122.22</v>
      </c>
      <c r="C24" s="37"/>
      <c r="D24" s="37"/>
      <c r="E24" s="37"/>
      <c r="F24" s="37"/>
      <c r="G24" s="37"/>
      <c r="H24" s="37"/>
      <c r="I24" s="37"/>
      <c r="J24" s="37"/>
      <c r="K24" s="37"/>
      <c r="L24" s="4">
        <v>1675</v>
      </c>
      <c r="M24" s="8">
        <v>0.2792432432432432</v>
      </c>
      <c r="N24" s="8"/>
      <c r="O24" s="8"/>
      <c r="P24" s="8">
        <v>0.00897801637280144</v>
      </c>
      <c r="Q24" s="8"/>
      <c r="S24" s="18">
        <v>111.38317847464192</v>
      </c>
    </row>
    <row r="25" spans="1:19" ht="15">
      <c r="A25" s="4">
        <v>1676</v>
      </c>
      <c r="B25" s="37">
        <v>122.92</v>
      </c>
      <c r="C25" s="37"/>
      <c r="D25" s="37"/>
      <c r="E25" s="37"/>
      <c r="F25" s="37"/>
      <c r="G25" s="37"/>
      <c r="H25" s="37"/>
      <c r="I25" s="37"/>
      <c r="J25" s="37"/>
      <c r="K25" s="37"/>
      <c r="L25" s="4">
        <v>1676</v>
      </c>
      <c r="M25" s="8">
        <v>0.2792432432432432</v>
      </c>
      <c r="N25" s="8"/>
      <c r="O25" s="8"/>
      <c r="P25" s="8">
        <v>0.00897801637280144</v>
      </c>
      <c r="Q25" s="8"/>
      <c r="S25" s="18">
        <v>111.38317847464192</v>
      </c>
    </row>
    <row r="26" spans="1:19" ht="15">
      <c r="A26" s="4">
        <v>1677</v>
      </c>
      <c r="B26" s="37">
        <v>127.28</v>
      </c>
      <c r="C26" s="37"/>
      <c r="D26" s="37"/>
      <c r="E26" s="37"/>
      <c r="F26" s="37"/>
      <c r="G26" s="37"/>
      <c r="H26" s="37"/>
      <c r="I26" s="37"/>
      <c r="J26" s="37"/>
      <c r="K26" s="37"/>
      <c r="L26" s="4">
        <v>1677</v>
      </c>
      <c r="M26" s="8">
        <v>0.2792432432432432</v>
      </c>
      <c r="N26" s="8"/>
      <c r="O26" s="8"/>
      <c r="P26" s="8">
        <v>0.00897801637280144</v>
      </c>
      <c r="Q26" s="8"/>
      <c r="S26" s="18">
        <v>111.38317847464192</v>
      </c>
    </row>
    <row r="27" spans="1:19" ht="15">
      <c r="A27" s="4">
        <v>1678</v>
      </c>
      <c r="B27" s="37">
        <v>120</v>
      </c>
      <c r="C27" s="37"/>
      <c r="D27" s="37"/>
      <c r="E27" s="37"/>
      <c r="F27" s="37"/>
      <c r="G27" s="37"/>
      <c r="H27" s="37"/>
      <c r="I27" s="37"/>
      <c r="J27" s="37"/>
      <c r="K27" s="37"/>
      <c r="L27" s="4">
        <v>1678</v>
      </c>
      <c r="M27" s="8">
        <v>0.2792432432432432</v>
      </c>
      <c r="N27" s="8"/>
      <c r="O27" s="8"/>
      <c r="P27" s="8">
        <v>0.00897801637280144</v>
      </c>
      <c r="Q27" s="8"/>
      <c r="S27" s="18">
        <v>111.38317847464192</v>
      </c>
    </row>
    <row r="28" spans="1:19" ht="15">
      <c r="A28" s="4">
        <v>1679</v>
      </c>
      <c r="B28" s="37">
        <v>124.93</v>
      </c>
      <c r="C28" s="37"/>
      <c r="D28" s="37"/>
      <c r="E28" s="37"/>
      <c r="F28" s="37"/>
      <c r="G28" s="37"/>
      <c r="H28" s="37"/>
      <c r="I28" s="37"/>
      <c r="J28" s="37"/>
      <c r="K28" s="37"/>
      <c r="L28" s="4">
        <v>1679</v>
      </c>
      <c r="M28" s="8">
        <v>0.2792432432432432</v>
      </c>
      <c r="N28" s="8"/>
      <c r="O28" s="8"/>
      <c r="P28" s="8">
        <v>0.00897801637280144</v>
      </c>
      <c r="Q28" s="8"/>
      <c r="S28" s="18">
        <v>111.38317847464192</v>
      </c>
    </row>
    <row r="29" spans="1:19" ht="15">
      <c r="A29" s="4">
        <v>1680</v>
      </c>
      <c r="B29" s="37">
        <v>120.63</v>
      </c>
      <c r="C29" s="37">
        <v>125</v>
      </c>
      <c r="D29" s="37"/>
      <c r="E29" s="37"/>
      <c r="F29" s="37"/>
      <c r="G29" s="37"/>
      <c r="H29" s="37"/>
      <c r="I29" s="37"/>
      <c r="J29" s="37"/>
      <c r="K29" s="37"/>
      <c r="L29" s="4">
        <v>1680</v>
      </c>
      <c r="M29" s="8">
        <v>0.2792432432432432</v>
      </c>
      <c r="N29" s="8"/>
      <c r="O29" s="8"/>
      <c r="P29" s="8">
        <v>0.00897801637280144</v>
      </c>
      <c r="Q29" s="8"/>
      <c r="S29" s="18">
        <v>111.38317847464192</v>
      </c>
    </row>
    <row r="30" spans="1:19" ht="15">
      <c r="A30" s="4">
        <v>1681</v>
      </c>
      <c r="B30" s="37">
        <v>127.01</v>
      </c>
      <c r="C30" s="37">
        <v>126</v>
      </c>
      <c r="D30" s="37"/>
      <c r="E30" s="37"/>
      <c r="F30" s="37"/>
      <c r="G30" s="37"/>
      <c r="H30" s="37"/>
      <c r="I30" s="37"/>
      <c r="J30" s="37"/>
      <c r="K30" s="37"/>
      <c r="L30" s="4">
        <v>1681</v>
      </c>
      <c r="M30" s="8">
        <v>0.2792432432432432</v>
      </c>
      <c r="N30" s="8"/>
      <c r="O30" s="8"/>
      <c r="P30" s="8">
        <v>0.00897801637280144</v>
      </c>
      <c r="Q30" s="8"/>
      <c r="S30" s="18">
        <v>111.38317847464192</v>
      </c>
    </row>
    <row r="31" spans="1:19" ht="15">
      <c r="A31" s="4">
        <v>1682</v>
      </c>
      <c r="B31" s="37">
        <v>126.01</v>
      </c>
      <c r="C31" s="37">
        <v>127</v>
      </c>
      <c r="D31" s="37"/>
      <c r="E31" s="37"/>
      <c r="F31" s="37"/>
      <c r="G31" s="37"/>
      <c r="H31" s="37"/>
      <c r="I31" s="37"/>
      <c r="J31" s="37"/>
      <c r="K31" s="37"/>
      <c r="L31" s="4">
        <v>1682</v>
      </c>
      <c r="M31" s="8">
        <v>0.2792432432432432</v>
      </c>
      <c r="N31" s="8"/>
      <c r="O31" s="8"/>
      <c r="P31" s="8">
        <v>0.00897801637280144</v>
      </c>
      <c r="Q31" s="8"/>
      <c r="S31" s="18">
        <v>111.38317847464192</v>
      </c>
    </row>
    <row r="32" spans="1:19" ht="15">
      <c r="A32" s="4">
        <v>1683</v>
      </c>
      <c r="B32" s="37">
        <v>125</v>
      </c>
      <c r="C32" s="37">
        <v>128</v>
      </c>
      <c r="D32" s="37"/>
      <c r="E32" s="37">
        <v>125</v>
      </c>
      <c r="F32" s="37"/>
      <c r="G32" s="37"/>
      <c r="H32" s="37"/>
      <c r="I32" s="37"/>
      <c r="J32" s="37"/>
      <c r="K32" s="37"/>
      <c r="L32" s="4">
        <v>1683</v>
      </c>
      <c r="M32" s="8">
        <v>0.2792432432432432</v>
      </c>
      <c r="N32" s="8"/>
      <c r="O32" s="8"/>
      <c r="P32" s="8">
        <v>0.00897801637280144</v>
      </c>
      <c r="Q32" s="8"/>
      <c r="S32" s="18">
        <v>111.38317847464192</v>
      </c>
    </row>
    <row r="33" spans="1:19" ht="15">
      <c r="A33" s="4">
        <v>1684</v>
      </c>
      <c r="B33" s="37">
        <v>127.5</v>
      </c>
      <c r="C33" s="37">
        <v>129</v>
      </c>
      <c r="D33" s="37"/>
      <c r="E33" s="37">
        <v>125</v>
      </c>
      <c r="F33" s="37"/>
      <c r="G33" s="37"/>
      <c r="H33" s="37"/>
      <c r="I33" s="37"/>
      <c r="J33" s="37"/>
      <c r="K33" s="37"/>
      <c r="L33" s="4">
        <v>1684</v>
      </c>
      <c r="M33" s="8">
        <v>0.2792432432432432</v>
      </c>
      <c r="N33" s="8"/>
      <c r="O33" s="8"/>
      <c r="P33" s="8">
        <v>0.00897801637280144</v>
      </c>
      <c r="Q33" s="8"/>
      <c r="S33" s="18">
        <v>111.38317847464192</v>
      </c>
    </row>
    <row r="34" spans="1:19" ht="15">
      <c r="A34" s="4">
        <v>1685</v>
      </c>
      <c r="B34" s="37">
        <v>130.13</v>
      </c>
      <c r="C34" s="37">
        <v>130</v>
      </c>
      <c r="D34" s="37"/>
      <c r="E34" s="37">
        <v>126</v>
      </c>
      <c r="F34" s="37"/>
      <c r="G34" s="37"/>
      <c r="H34" s="37"/>
      <c r="I34" s="37"/>
      <c r="J34" s="37"/>
      <c r="K34" s="37"/>
      <c r="L34" s="4">
        <v>1685</v>
      </c>
      <c r="M34" s="8">
        <v>0.2792432432432432</v>
      </c>
      <c r="N34" s="8"/>
      <c r="O34" s="8"/>
      <c r="P34" s="8">
        <v>0.00897801637280144</v>
      </c>
      <c r="Q34" s="8"/>
      <c r="S34" s="18">
        <v>111.38317847464192</v>
      </c>
    </row>
    <row r="35" spans="1:19" ht="15">
      <c r="A35" s="4">
        <v>1686</v>
      </c>
      <c r="B35" s="37">
        <v>125</v>
      </c>
      <c r="C35" s="37">
        <v>129.83</v>
      </c>
      <c r="D35" s="37"/>
      <c r="E35" s="37">
        <v>127</v>
      </c>
      <c r="F35" s="37"/>
      <c r="G35" s="37"/>
      <c r="H35" s="37"/>
      <c r="I35" s="37"/>
      <c r="J35" s="37"/>
      <c r="K35" s="37"/>
      <c r="L35" s="4">
        <v>1686</v>
      </c>
      <c r="M35" s="8">
        <v>0.2792432432432432</v>
      </c>
      <c r="N35" s="8"/>
      <c r="O35" s="8"/>
      <c r="P35" s="8">
        <v>0.00897801637280144</v>
      </c>
      <c r="Q35" s="8"/>
      <c r="S35" s="18">
        <v>111.38317847464192</v>
      </c>
    </row>
    <row r="36" spans="1:19" ht="15">
      <c r="A36" s="4">
        <v>1687</v>
      </c>
      <c r="B36" s="37">
        <v>121.96</v>
      </c>
      <c r="C36" s="37">
        <v>129.67</v>
      </c>
      <c r="D36" s="37"/>
      <c r="E36" s="37">
        <v>128</v>
      </c>
      <c r="F36" s="37"/>
      <c r="G36" s="37"/>
      <c r="H36" s="37"/>
      <c r="I36" s="37"/>
      <c r="J36" s="37"/>
      <c r="K36" s="37"/>
      <c r="L36" s="4">
        <v>1687</v>
      </c>
      <c r="M36" s="8">
        <v>0.2792432432432432</v>
      </c>
      <c r="N36" s="8"/>
      <c r="O36" s="8"/>
      <c r="P36" s="8">
        <v>0.00897801637280144</v>
      </c>
      <c r="Q36" s="8"/>
      <c r="S36" s="18">
        <v>111.38317847464192</v>
      </c>
    </row>
    <row r="37" spans="1:19" ht="15">
      <c r="A37" s="4">
        <v>1688</v>
      </c>
      <c r="B37" s="37">
        <v>140</v>
      </c>
      <c r="C37" s="37">
        <v>125</v>
      </c>
      <c r="D37" s="37"/>
      <c r="E37" s="37">
        <v>129</v>
      </c>
      <c r="F37" s="37"/>
      <c r="G37" s="37"/>
      <c r="H37" s="37"/>
      <c r="I37" s="37"/>
      <c r="J37" s="37"/>
      <c r="K37" s="37"/>
      <c r="L37" s="4">
        <v>1688</v>
      </c>
      <c r="M37" s="8">
        <v>0.2792432432432432</v>
      </c>
      <c r="N37" s="8"/>
      <c r="O37" s="8"/>
      <c r="P37" s="8">
        <v>0.00897801637280144</v>
      </c>
      <c r="Q37" s="8"/>
      <c r="S37" s="18">
        <v>111.38317847464192</v>
      </c>
    </row>
    <row r="38" spans="1:19" ht="15">
      <c r="A38" s="4">
        <v>1689</v>
      </c>
      <c r="B38" s="37">
        <v>137.08</v>
      </c>
      <c r="C38" s="37">
        <v>130</v>
      </c>
      <c r="D38" s="37"/>
      <c r="E38" s="37">
        <v>130</v>
      </c>
      <c r="F38" s="37"/>
      <c r="G38" s="37"/>
      <c r="H38" s="37"/>
      <c r="I38" s="37"/>
      <c r="J38" s="37"/>
      <c r="K38" s="37"/>
      <c r="L38" s="4">
        <v>1689</v>
      </c>
      <c r="M38" s="8">
        <v>0.2792432432432432</v>
      </c>
      <c r="N38" s="8"/>
      <c r="O38" s="8"/>
      <c r="P38" s="8">
        <v>0.00897801637280144</v>
      </c>
      <c r="Q38" s="8"/>
      <c r="S38" s="18">
        <v>111.38317847464192</v>
      </c>
    </row>
    <row r="39" spans="1:19" ht="15">
      <c r="A39" s="4">
        <v>1690</v>
      </c>
      <c r="B39" s="37">
        <v>134.17</v>
      </c>
      <c r="C39" s="37">
        <v>129.83</v>
      </c>
      <c r="D39" s="37"/>
      <c r="E39" s="37">
        <v>131.17</v>
      </c>
      <c r="F39" s="37"/>
      <c r="G39" s="37"/>
      <c r="H39" s="37"/>
      <c r="I39" s="37"/>
      <c r="J39" s="37"/>
      <c r="K39" s="37"/>
      <c r="L39" s="4">
        <v>1690</v>
      </c>
      <c r="M39" s="8">
        <v>0.2792432432432432</v>
      </c>
      <c r="N39" s="8"/>
      <c r="O39" s="8"/>
      <c r="P39" s="8">
        <v>0.00897801637280144</v>
      </c>
      <c r="Q39" s="8"/>
      <c r="S39" s="18">
        <v>111.38317847464192</v>
      </c>
    </row>
    <row r="40" spans="1:19" ht="15">
      <c r="A40" s="4">
        <v>1691</v>
      </c>
      <c r="B40" s="37">
        <v>131.25</v>
      </c>
      <c r="C40" s="37">
        <v>129.67</v>
      </c>
      <c r="D40" s="37"/>
      <c r="E40" s="37">
        <v>132.34</v>
      </c>
      <c r="F40" s="37"/>
      <c r="G40" s="37"/>
      <c r="H40" s="37">
        <v>110</v>
      </c>
      <c r="I40" s="37"/>
      <c r="J40" s="37"/>
      <c r="K40" s="37"/>
      <c r="L40" s="4">
        <v>1691</v>
      </c>
      <c r="M40" s="8">
        <v>0.2792432432432432</v>
      </c>
      <c r="N40" s="8"/>
      <c r="O40" s="8"/>
      <c r="P40" s="8">
        <v>0.00897801637280144</v>
      </c>
      <c r="Q40" s="8"/>
      <c r="S40" s="18">
        <v>111.38317847464192</v>
      </c>
    </row>
    <row r="41" spans="1:19" ht="15">
      <c r="A41" s="4">
        <v>1692</v>
      </c>
      <c r="B41" s="37">
        <v>130</v>
      </c>
      <c r="C41" s="37">
        <v>129.5</v>
      </c>
      <c r="D41" s="37"/>
      <c r="E41" s="37">
        <v>133.52</v>
      </c>
      <c r="F41" s="37"/>
      <c r="G41" s="37"/>
      <c r="H41" s="37"/>
      <c r="I41" s="37"/>
      <c r="J41" s="37"/>
      <c r="K41" s="37"/>
      <c r="L41" s="4">
        <v>1692</v>
      </c>
      <c r="M41" s="8">
        <v>0.2792432432432432</v>
      </c>
      <c r="N41" s="8"/>
      <c r="O41" s="8"/>
      <c r="P41" s="8">
        <v>0.00897801637280144</v>
      </c>
      <c r="Q41" s="8"/>
      <c r="S41" s="18">
        <v>111.38317847464192</v>
      </c>
    </row>
    <row r="42" spans="1:19" ht="15">
      <c r="A42" s="4">
        <v>1693</v>
      </c>
      <c r="B42" s="37">
        <v>130</v>
      </c>
      <c r="C42" s="37">
        <v>129.33</v>
      </c>
      <c r="D42" s="37"/>
      <c r="E42" s="37">
        <v>134.69</v>
      </c>
      <c r="F42" s="37"/>
      <c r="G42" s="37"/>
      <c r="H42" s="37"/>
      <c r="I42" s="37"/>
      <c r="J42" s="37"/>
      <c r="K42" s="37"/>
      <c r="L42" s="4">
        <v>1693</v>
      </c>
      <c r="M42" s="8">
        <v>0.2792432432432432</v>
      </c>
      <c r="N42" s="8">
        <v>0.28378378378378377</v>
      </c>
      <c r="O42" s="8"/>
      <c r="P42" s="8">
        <v>0.00897801637280144</v>
      </c>
      <c r="Q42" s="8">
        <v>0.009124000378863253</v>
      </c>
      <c r="S42" s="18">
        <v>111.38317847464192</v>
      </c>
    </row>
    <row r="43" spans="1:19" ht="15">
      <c r="A43" s="4">
        <v>1694</v>
      </c>
      <c r="B43" s="37">
        <v>130.48</v>
      </c>
      <c r="C43" s="37">
        <v>129.17</v>
      </c>
      <c r="D43" s="37"/>
      <c r="E43" s="37">
        <v>135.86</v>
      </c>
      <c r="F43" s="37"/>
      <c r="G43" s="37"/>
      <c r="H43" s="37"/>
      <c r="I43" s="37"/>
      <c r="J43" s="37"/>
      <c r="K43" s="37"/>
      <c r="L43" s="4">
        <v>1694</v>
      </c>
      <c r="M43" s="8">
        <v>0.2792432432432432</v>
      </c>
      <c r="N43" s="8">
        <v>0.28421621621621623</v>
      </c>
      <c r="O43" s="8"/>
      <c r="P43" s="8">
        <v>0.00897801637280144</v>
      </c>
      <c r="Q43" s="8">
        <v>0.009137903617535808</v>
      </c>
      <c r="S43" s="18">
        <v>111.38317847464192</v>
      </c>
    </row>
    <row r="44" spans="1:19" ht="15">
      <c r="A44" s="4">
        <v>1695</v>
      </c>
      <c r="B44" s="37">
        <v>134.93</v>
      </c>
      <c r="C44" s="37">
        <v>130.01</v>
      </c>
      <c r="D44" s="37"/>
      <c r="E44" s="37">
        <v>142.93</v>
      </c>
      <c r="F44" s="37"/>
      <c r="G44" s="37"/>
      <c r="H44" s="37"/>
      <c r="I44" s="37"/>
      <c r="J44" s="37"/>
      <c r="K44" s="37"/>
      <c r="L44" s="4">
        <v>1695</v>
      </c>
      <c r="M44" s="8">
        <v>0.2792432432432432</v>
      </c>
      <c r="N44" s="8">
        <v>0.31156756756756754</v>
      </c>
      <c r="O44" s="8"/>
      <c r="P44" s="8">
        <v>0.00897801637280144</v>
      </c>
      <c r="Q44" s="8">
        <v>0.010017283463574818</v>
      </c>
      <c r="S44" s="18">
        <v>111.38317847464192</v>
      </c>
    </row>
    <row r="45" spans="1:19" ht="15">
      <c r="A45" s="4">
        <v>1696</v>
      </c>
      <c r="B45" s="37">
        <v>132.5</v>
      </c>
      <c r="C45" s="37">
        <v>130</v>
      </c>
      <c r="D45" s="37"/>
      <c r="E45" s="37">
        <v>150</v>
      </c>
      <c r="F45" s="37"/>
      <c r="G45" s="37"/>
      <c r="H45" s="37"/>
      <c r="I45" s="37"/>
      <c r="J45" s="37"/>
      <c r="K45" s="37"/>
      <c r="L45" s="4">
        <v>1696</v>
      </c>
      <c r="M45" s="8">
        <v>0.2792432432432432</v>
      </c>
      <c r="N45" s="8">
        <v>0.2995675675675676</v>
      </c>
      <c r="O45" s="8"/>
      <c r="P45" s="8">
        <v>0.00897801637280144</v>
      </c>
      <c r="Q45" s="8">
        <v>0.009631468590411458</v>
      </c>
      <c r="S45" s="18">
        <v>111.38317847464192</v>
      </c>
    </row>
    <row r="46" spans="1:19" ht="15">
      <c r="A46" s="4">
        <v>1697</v>
      </c>
      <c r="B46" s="37">
        <v>135.99</v>
      </c>
      <c r="C46" s="37">
        <v>130</v>
      </c>
      <c r="D46" s="37"/>
      <c r="E46" s="37">
        <v>150</v>
      </c>
      <c r="F46" s="37"/>
      <c r="G46" s="37"/>
      <c r="H46" s="37"/>
      <c r="I46" s="37"/>
      <c r="J46" s="37"/>
      <c r="K46" s="37"/>
      <c r="L46" s="4">
        <v>1697</v>
      </c>
      <c r="M46" s="8">
        <v>0.2792432432432432</v>
      </c>
      <c r="N46" s="8">
        <v>0.27027027027027023</v>
      </c>
      <c r="O46" s="8"/>
      <c r="P46" s="8">
        <v>0.00897801637280144</v>
      </c>
      <c r="Q46" s="8">
        <v>0.008689524170345955</v>
      </c>
      <c r="S46" s="18">
        <v>111.38317847464192</v>
      </c>
    </row>
    <row r="47" spans="1:19" ht="15">
      <c r="A47" s="4">
        <v>1698</v>
      </c>
      <c r="B47" s="37">
        <v>138.11</v>
      </c>
      <c r="C47" s="37">
        <v>130</v>
      </c>
      <c r="D47" s="37"/>
      <c r="E47" s="37">
        <v>150</v>
      </c>
      <c r="F47" s="37"/>
      <c r="G47" s="37"/>
      <c r="H47" s="37"/>
      <c r="I47" s="37"/>
      <c r="J47" s="37"/>
      <c r="K47" s="37"/>
      <c r="L47" s="4">
        <v>1698</v>
      </c>
      <c r="M47" s="8">
        <v>0.2792432432432432</v>
      </c>
      <c r="N47" s="8">
        <v>0.28162162162162163</v>
      </c>
      <c r="O47" s="8"/>
      <c r="P47" s="8">
        <v>0.00897801637280144</v>
      </c>
      <c r="Q47" s="8">
        <v>0.009054484185500486</v>
      </c>
      <c r="S47" s="18">
        <v>111.38317847464192</v>
      </c>
    </row>
    <row r="48" spans="1:19" ht="15">
      <c r="A48" s="4">
        <v>1699</v>
      </c>
      <c r="B48" s="37">
        <v>140.24</v>
      </c>
      <c r="C48" s="37">
        <v>142.86</v>
      </c>
      <c r="D48" s="37"/>
      <c r="E48" s="37">
        <v>149.31</v>
      </c>
      <c r="F48" s="37"/>
      <c r="G48" s="37"/>
      <c r="H48" s="37"/>
      <c r="I48" s="37"/>
      <c r="J48" s="37">
        <v>111.75</v>
      </c>
      <c r="K48" s="37"/>
      <c r="L48" s="4">
        <v>1699</v>
      </c>
      <c r="M48" s="8">
        <v>0.2792432432432432</v>
      </c>
      <c r="N48" s="8"/>
      <c r="O48" s="8"/>
      <c r="P48" s="8">
        <v>0.00897801637280144</v>
      </c>
      <c r="Q48" s="8"/>
      <c r="S48" s="18">
        <v>111.38317847464192</v>
      </c>
    </row>
    <row r="49" spans="1:19" ht="15">
      <c r="A49" s="4">
        <v>1700</v>
      </c>
      <c r="B49" s="37">
        <v>139.42</v>
      </c>
      <c r="C49" s="37">
        <v>132.72</v>
      </c>
      <c r="D49" s="37"/>
      <c r="E49" s="37">
        <v>148.61</v>
      </c>
      <c r="F49" s="37"/>
      <c r="G49" s="37"/>
      <c r="H49" s="37"/>
      <c r="I49" s="37"/>
      <c r="J49" s="37">
        <v>131.13</v>
      </c>
      <c r="K49" s="37"/>
      <c r="L49" s="4">
        <v>1700</v>
      </c>
      <c r="M49" s="8">
        <v>0.2792432432432432</v>
      </c>
      <c r="N49" s="8">
        <v>0.27935135135135136</v>
      </c>
      <c r="O49" s="8"/>
      <c r="P49" s="8">
        <v>0.00897801637280144</v>
      </c>
      <c r="Q49" s="8">
        <v>0.00898149218246958</v>
      </c>
      <c r="S49" s="18">
        <v>111.38317847464192</v>
      </c>
    </row>
    <row r="50" spans="1:19" ht="15">
      <c r="A50" s="4">
        <v>1701</v>
      </c>
      <c r="B50" s="37">
        <v>136.33</v>
      </c>
      <c r="C50" s="37">
        <v>132.5</v>
      </c>
      <c r="D50" s="37"/>
      <c r="E50" s="37">
        <v>147.92</v>
      </c>
      <c r="F50" s="37"/>
      <c r="G50" s="37"/>
      <c r="H50" s="37"/>
      <c r="I50" s="37"/>
      <c r="J50" s="37">
        <v>137.42</v>
      </c>
      <c r="K50" s="37"/>
      <c r="L50" s="4">
        <v>1701</v>
      </c>
      <c r="M50" s="8">
        <v>0.2792432432432432</v>
      </c>
      <c r="N50" s="8">
        <v>0.2788108108108108</v>
      </c>
      <c r="O50" s="8"/>
      <c r="P50" s="8">
        <v>0.00897801637280144</v>
      </c>
      <c r="Q50" s="8">
        <v>0.008964113134128888</v>
      </c>
      <c r="S50" s="18">
        <v>111.38317847464192</v>
      </c>
    </row>
    <row r="51" spans="1:19" ht="15">
      <c r="A51" s="4">
        <v>1702</v>
      </c>
      <c r="B51" s="37">
        <v>135</v>
      </c>
      <c r="C51" s="37">
        <v>133.33</v>
      </c>
      <c r="D51" s="37"/>
      <c r="E51" s="37">
        <v>150.7</v>
      </c>
      <c r="F51" s="37">
        <v>111.11</v>
      </c>
      <c r="G51" s="37"/>
      <c r="H51" s="37"/>
      <c r="I51" s="37"/>
      <c r="J51" s="37">
        <v>143.71</v>
      </c>
      <c r="K51" s="37"/>
      <c r="L51" s="4">
        <v>1702</v>
      </c>
      <c r="M51" s="8">
        <v>0.2792432432432432</v>
      </c>
      <c r="N51" s="8"/>
      <c r="O51" s="8"/>
      <c r="P51" s="8">
        <v>0.00897801637280144</v>
      </c>
      <c r="Q51" s="8"/>
      <c r="S51" s="18">
        <v>111.38317847464192</v>
      </c>
    </row>
    <row r="52" spans="1:19" ht="15">
      <c r="A52" s="4">
        <v>1703</v>
      </c>
      <c r="B52" s="37">
        <v>135.5</v>
      </c>
      <c r="C52" s="37">
        <v>135</v>
      </c>
      <c r="D52" s="37">
        <v>166.67</v>
      </c>
      <c r="E52" s="37">
        <v>150.84</v>
      </c>
      <c r="F52" s="37"/>
      <c r="G52" s="37"/>
      <c r="H52" s="37"/>
      <c r="I52" s="37"/>
      <c r="J52" s="37">
        <v>150</v>
      </c>
      <c r="K52" s="37"/>
      <c r="L52" s="4">
        <v>1703</v>
      </c>
      <c r="M52" s="8">
        <v>0.2792432432432432</v>
      </c>
      <c r="N52" s="8"/>
      <c r="O52" s="8"/>
      <c r="P52" s="8">
        <v>0.00897801637280144</v>
      </c>
      <c r="Q52" s="8"/>
      <c r="S52" s="18">
        <v>111.38317847464192</v>
      </c>
    </row>
    <row r="53" spans="1:19" ht="15">
      <c r="A53" s="4">
        <v>1704</v>
      </c>
      <c r="B53" s="37">
        <v>140.5</v>
      </c>
      <c r="C53" s="37">
        <v>130</v>
      </c>
      <c r="D53" s="37"/>
      <c r="E53" s="37">
        <v>150</v>
      </c>
      <c r="F53" s="37"/>
      <c r="G53" s="37"/>
      <c r="H53" s="37"/>
      <c r="I53" s="37"/>
      <c r="J53" s="37">
        <v>150</v>
      </c>
      <c r="K53" s="37"/>
      <c r="L53" s="4">
        <v>1704</v>
      </c>
      <c r="M53" s="8">
        <v>0.2792432432432432</v>
      </c>
      <c r="N53" s="8"/>
      <c r="O53" s="8"/>
      <c r="P53" s="8">
        <v>0.00897801637280144</v>
      </c>
      <c r="Q53" s="8"/>
      <c r="S53" s="18">
        <v>111.38317847464192</v>
      </c>
    </row>
    <row r="54" spans="1:19" ht="15">
      <c r="A54" s="4">
        <v>1705</v>
      </c>
      <c r="B54" s="37">
        <v>142.78</v>
      </c>
      <c r="C54" s="37">
        <v>134.42</v>
      </c>
      <c r="D54" s="37"/>
      <c r="E54" s="37">
        <v>150.05</v>
      </c>
      <c r="F54" s="37"/>
      <c r="G54" s="37"/>
      <c r="H54" s="37"/>
      <c r="I54" s="37"/>
      <c r="J54" s="37">
        <v>150</v>
      </c>
      <c r="K54" s="37"/>
      <c r="L54" s="4">
        <v>1705</v>
      </c>
      <c r="M54" s="8">
        <v>0.2792432432432432</v>
      </c>
      <c r="N54" s="8"/>
      <c r="O54" s="8"/>
      <c r="P54" s="8">
        <v>0.00897801637280144</v>
      </c>
      <c r="Q54" s="8"/>
      <c r="S54" s="18">
        <v>111.38317847464192</v>
      </c>
    </row>
    <row r="55" spans="1:19" ht="15">
      <c r="A55" s="4">
        <v>1706</v>
      </c>
      <c r="B55" s="37">
        <v>148.33</v>
      </c>
      <c r="C55" s="37">
        <v>138.83</v>
      </c>
      <c r="D55" s="37"/>
      <c r="E55" s="37">
        <v>150.09</v>
      </c>
      <c r="F55" s="37"/>
      <c r="G55" s="37"/>
      <c r="H55" s="37"/>
      <c r="I55" s="37"/>
      <c r="J55" s="37">
        <v>150</v>
      </c>
      <c r="K55" s="37"/>
      <c r="L55" s="4">
        <v>1706</v>
      </c>
      <c r="M55" s="8">
        <v>0.2792432432432432</v>
      </c>
      <c r="N55" s="8"/>
      <c r="O55" s="8"/>
      <c r="P55" s="8">
        <v>0.00897801637280144</v>
      </c>
      <c r="Q55" s="8"/>
      <c r="S55" s="18">
        <v>111.38317847464192</v>
      </c>
    </row>
    <row r="56" spans="1:19" ht="15">
      <c r="A56" s="4">
        <v>1707</v>
      </c>
      <c r="B56" s="37">
        <v>140</v>
      </c>
      <c r="C56" s="37">
        <v>143.25</v>
      </c>
      <c r="D56" s="37"/>
      <c r="E56" s="37">
        <v>152.92</v>
      </c>
      <c r="F56" s="37"/>
      <c r="G56" s="37"/>
      <c r="H56" s="37"/>
      <c r="I56" s="37"/>
      <c r="J56" s="37">
        <v>150</v>
      </c>
      <c r="K56" s="37"/>
      <c r="L56" s="4">
        <v>1707</v>
      </c>
      <c r="M56" s="8">
        <v>0.2792432432432432</v>
      </c>
      <c r="N56" s="8"/>
      <c r="O56" s="8"/>
      <c r="P56" s="8">
        <v>0.00897801637280144</v>
      </c>
      <c r="Q56" s="8"/>
      <c r="S56" s="18">
        <v>111.38317847464192</v>
      </c>
    </row>
    <row r="57" spans="1:19" ht="15">
      <c r="A57" s="4">
        <v>1708</v>
      </c>
      <c r="B57" s="37">
        <v>153.75</v>
      </c>
      <c r="C57" s="37">
        <v>147.67</v>
      </c>
      <c r="D57" s="37"/>
      <c r="E57" s="37">
        <v>153.65</v>
      </c>
      <c r="F57" s="37"/>
      <c r="G57" s="37"/>
      <c r="H57" s="37">
        <v>110</v>
      </c>
      <c r="I57" s="37"/>
      <c r="J57" s="37">
        <v>150</v>
      </c>
      <c r="K57" s="37"/>
      <c r="L57" s="4">
        <v>1708</v>
      </c>
      <c r="M57" s="8">
        <v>0.2792432432432432</v>
      </c>
      <c r="N57" s="8"/>
      <c r="O57" s="8"/>
      <c r="P57" s="8">
        <v>0.00897801637280144</v>
      </c>
      <c r="Q57" s="8"/>
      <c r="S57" s="18">
        <v>111.38317847464192</v>
      </c>
    </row>
    <row r="58" spans="1:19" ht="15">
      <c r="A58" s="4">
        <v>1709</v>
      </c>
      <c r="B58" s="37">
        <v>158.75</v>
      </c>
      <c r="C58" s="37">
        <v>152.08</v>
      </c>
      <c r="D58" s="37"/>
      <c r="E58" s="37">
        <v>120.02</v>
      </c>
      <c r="F58" s="37">
        <v>133.33</v>
      </c>
      <c r="G58" s="37"/>
      <c r="H58" s="37">
        <v>110</v>
      </c>
      <c r="I58" s="37"/>
      <c r="J58" s="37">
        <v>150.1</v>
      </c>
      <c r="K58" s="37"/>
      <c r="L58" s="4">
        <v>1709</v>
      </c>
      <c r="M58" s="8">
        <v>0.2792432432432432</v>
      </c>
      <c r="N58" s="8"/>
      <c r="O58" s="8"/>
      <c r="P58" s="8">
        <v>0.00897801637280144</v>
      </c>
      <c r="Q58" s="8"/>
      <c r="S58" s="18">
        <v>111.38317847464192</v>
      </c>
    </row>
    <row r="59" spans="1:20" ht="15">
      <c r="A59" s="4">
        <v>1710</v>
      </c>
      <c r="B59" s="37">
        <v>153.15</v>
      </c>
      <c r="C59" s="37">
        <v>146.69</v>
      </c>
      <c r="D59" s="37"/>
      <c r="E59" s="37">
        <v>127.99</v>
      </c>
      <c r="F59" s="37"/>
      <c r="G59" s="37"/>
      <c r="H59" s="37">
        <v>109.75</v>
      </c>
      <c r="I59" s="37"/>
      <c r="J59" s="37">
        <v>150</v>
      </c>
      <c r="K59" s="37"/>
      <c r="L59" s="4">
        <v>1710</v>
      </c>
      <c r="M59" s="8">
        <v>0.2792432432432432</v>
      </c>
      <c r="N59" s="8">
        <v>0.28378378378378377</v>
      </c>
      <c r="O59" s="8"/>
      <c r="P59" s="8">
        <v>0.00897801637280144</v>
      </c>
      <c r="Q59" s="8">
        <v>0.009124000378863253</v>
      </c>
      <c r="S59" s="18">
        <v>111.38317847464192</v>
      </c>
      <c r="T59" s="18">
        <v>109.60104761904762</v>
      </c>
    </row>
    <row r="60" spans="1:19" ht="15">
      <c r="A60" s="4">
        <v>1711</v>
      </c>
      <c r="B60" s="37">
        <v>144.44</v>
      </c>
      <c r="C60" s="37">
        <v>150.63</v>
      </c>
      <c r="D60" s="37"/>
      <c r="E60" s="37">
        <v>128.99</v>
      </c>
      <c r="F60" s="37"/>
      <c r="G60" s="37"/>
      <c r="H60" s="37">
        <v>109.5</v>
      </c>
      <c r="I60" s="37"/>
      <c r="J60" s="37">
        <v>162.5</v>
      </c>
      <c r="K60" s="37"/>
      <c r="L60" s="4">
        <v>1711</v>
      </c>
      <c r="M60" s="8">
        <v>0.2792432432432432</v>
      </c>
      <c r="N60" s="8"/>
      <c r="O60" s="8"/>
      <c r="P60" s="8">
        <v>0.00897801637280144</v>
      </c>
      <c r="Q60" s="8"/>
      <c r="S60" s="18">
        <v>111.38317847464192</v>
      </c>
    </row>
    <row r="61" spans="1:19" ht="15">
      <c r="A61" s="4">
        <v>1712</v>
      </c>
      <c r="B61" s="37">
        <v>150</v>
      </c>
      <c r="C61" s="37">
        <v>154.38</v>
      </c>
      <c r="D61" s="37"/>
      <c r="E61" s="37">
        <v>129.98</v>
      </c>
      <c r="F61" s="37"/>
      <c r="G61" s="37"/>
      <c r="H61" s="37">
        <v>110</v>
      </c>
      <c r="I61" s="37"/>
      <c r="J61" s="37">
        <v>150</v>
      </c>
      <c r="K61" s="37"/>
      <c r="L61" s="4">
        <v>1712</v>
      </c>
      <c r="M61" s="8">
        <v>0.2792432432432432</v>
      </c>
      <c r="N61" s="8"/>
      <c r="O61" s="8"/>
      <c r="P61" s="8">
        <v>0.00897801637280144</v>
      </c>
      <c r="Q61" s="8"/>
      <c r="S61" s="18">
        <v>111.38317847464192</v>
      </c>
    </row>
    <row r="62" spans="1:19" ht="15">
      <c r="A62" s="4">
        <v>1713</v>
      </c>
      <c r="B62" s="37">
        <v>150</v>
      </c>
      <c r="C62" s="37">
        <v>153.75</v>
      </c>
      <c r="D62" s="37"/>
      <c r="E62" s="37">
        <v>131.68</v>
      </c>
      <c r="F62" s="37"/>
      <c r="G62" s="37"/>
      <c r="H62" s="37">
        <v>110</v>
      </c>
      <c r="I62" s="37"/>
      <c r="J62" s="37">
        <v>150</v>
      </c>
      <c r="K62" s="37"/>
      <c r="L62" s="4">
        <v>1713</v>
      </c>
      <c r="M62" s="8">
        <v>0.2792432432432432</v>
      </c>
      <c r="N62" s="8"/>
      <c r="O62" s="8"/>
      <c r="P62" s="8">
        <v>0.00897801637280144</v>
      </c>
      <c r="Q62" s="8"/>
      <c r="S62" s="18">
        <v>111.38317847464192</v>
      </c>
    </row>
    <row r="63" spans="1:19" ht="15">
      <c r="A63" s="4">
        <v>1714</v>
      </c>
      <c r="B63" s="37">
        <v>155</v>
      </c>
      <c r="C63" s="37">
        <v>154.85</v>
      </c>
      <c r="D63" s="37"/>
      <c r="E63" s="37">
        <v>131.85</v>
      </c>
      <c r="F63" s="37"/>
      <c r="G63" s="37"/>
      <c r="H63" s="37">
        <v>110</v>
      </c>
      <c r="I63" s="37"/>
      <c r="J63" s="37">
        <v>200</v>
      </c>
      <c r="K63" s="37"/>
      <c r="L63" s="4">
        <v>1714</v>
      </c>
      <c r="M63" s="8">
        <v>0.2792432432432432</v>
      </c>
      <c r="N63" s="8"/>
      <c r="O63" s="8"/>
      <c r="P63" s="8">
        <v>0.00897801637280144</v>
      </c>
      <c r="Q63" s="8"/>
      <c r="S63" s="18">
        <v>111.38317847464192</v>
      </c>
    </row>
    <row r="64" spans="1:19" ht="15">
      <c r="A64" s="4">
        <v>1715</v>
      </c>
      <c r="B64" s="37">
        <v>162.04</v>
      </c>
      <c r="C64" s="37">
        <v>153.19</v>
      </c>
      <c r="D64" s="37"/>
      <c r="E64" s="37">
        <v>130.31</v>
      </c>
      <c r="F64" s="37">
        <v>132.34</v>
      </c>
      <c r="G64" s="37"/>
      <c r="H64" s="37">
        <v>108.5</v>
      </c>
      <c r="I64" s="37">
        <v>150</v>
      </c>
      <c r="J64" s="37">
        <v>300</v>
      </c>
      <c r="K64" s="37"/>
      <c r="L64" s="4">
        <v>1715</v>
      </c>
      <c r="M64" s="8">
        <v>0.2792432432432432</v>
      </c>
      <c r="N64" s="8"/>
      <c r="O64" s="8"/>
      <c r="P64" s="8">
        <v>0.00897801637280144</v>
      </c>
      <c r="Q64" s="8"/>
      <c r="S64" s="18">
        <v>111.38317847464192</v>
      </c>
    </row>
    <row r="65" spans="1:19" ht="15">
      <c r="A65" s="4">
        <v>1716</v>
      </c>
      <c r="B65" s="37">
        <v>163.75</v>
      </c>
      <c r="C65" s="37">
        <v>155</v>
      </c>
      <c r="D65" s="37">
        <v>142.86</v>
      </c>
      <c r="E65" s="37">
        <v>133.68</v>
      </c>
      <c r="F65" s="37">
        <v>133.32</v>
      </c>
      <c r="G65" s="37"/>
      <c r="H65" s="37">
        <v>107</v>
      </c>
      <c r="I65" s="37"/>
      <c r="J65" s="37">
        <v>300</v>
      </c>
      <c r="K65" s="37"/>
      <c r="L65" s="4">
        <v>1716</v>
      </c>
      <c r="M65" s="8">
        <v>0.2792432432432432</v>
      </c>
      <c r="N65" s="8"/>
      <c r="O65" s="8"/>
      <c r="P65" s="8">
        <v>0.00897801637280144</v>
      </c>
      <c r="Q65" s="8"/>
      <c r="S65" s="18">
        <v>111.38317847464192</v>
      </c>
    </row>
    <row r="66" spans="1:19" ht="15">
      <c r="A66" s="4">
        <v>1717</v>
      </c>
      <c r="B66" s="37">
        <v>186.25</v>
      </c>
      <c r="C66" s="37">
        <v>160</v>
      </c>
      <c r="D66" s="37">
        <v>146.97</v>
      </c>
      <c r="E66" s="37">
        <v>134.83</v>
      </c>
      <c r="F66" s="37">
        <v>134.97</v>
      </c>
      <c r="G66" s="37"/>
      <c r="H66" s="37">
        <v>105.5</v>
      </c>
      <c r="I66" s="37"/>
      <c r="J66" s="37">
        <v>443.75</v>
      </c>
      <c r="K66" s="37"/>
      <c r="L66" s="4">
        <v>1717</v>
      </c>
      <c r="M66" s="8">
        <v>0.2792432432432432</v>
      </c>
      <c r="N66" s="8"/>
      <c r="O66" s="8"/>
      <c r="P66" s="8">
        <v>0.00897801637280144</v>
      </c>
      <c r="Q66" s="8"/>
      <c r="S66" s="18">
        <v>111.38317847464192</v>
      </c>
    </row>
    <row r="67" spans="1:20" ht="15">
      <c r="A67" s="4">
        <v>1718</v>
      </c>
      <c r="B67" s="37">
        <v>200</v>
      </c>
      <c r="C67" s="37">
        <v>157.73</v>
      </c>
      <c r="D67" s="37">
        <v>151.07</v>
      </c>
      <c r="E67" s="37">
        <v>132.22</v>
      </c>
      <c r="F67" s="37">
        <v>127.49</v>
      </c>
      <c r="G67" s="37"/>
      <c r="H67" s="37">
        <v>107.76</v>
      </c>
      <c r="I67" s="37"/>
      <c r="J67" s="37">
        <v>562.5</v>
      </c>
      <c r="K67" s="37"/>
      <c r="L67" s="4">
        <v>1718</v>
      </c>
      <c r="M67" s="8">
        <v>0.2792432432432432</v>
      </c>
      <c r="N67" s="8">
        <v>0.2941621621621622</v>
      </c>
      <c r="O67" s="8"/>
      <c r="P67" s="8">
        <v>0.00897801637280144</v>
      </c>
      <c r="Q67" s="8">
        <v>0.009457678107004538</v>
      </c>
      <c r="S67" s="18">
        <v>111.38317847464192</v>
      </c>
      <c r="T67" s="18">
        <v>105.73419698640207</v>
      </c>
    </row>
    <row r="68" spans="1:20" ht="15">
      <c r="A68" s="4">
        <v>1719</v>
      </c>
      <c r="B68" s="37">
        <v>218.28</v>
      </c>
      <c r="C68" s="37">
        <v>155.46</v>
      </c>
      <c r="D68" s="37">
        <v>155.18</v>
      </c>
      <c r="E68" s="37">
        <v>135.42</v>
      </c>
      <c r="F68" s="37">
        <v>130.84</v>
      </c>
      <c r="G68" s="37"/>
      <c r="H68" s="37">
        <v>110.02</v>
      </c>
      <c r="I68" s="37"/>
      <c r="J68" s="37">
        <v>454.68</v>
      </c>
      <c r="K68" s="37"/>
      <c r="L68" s="4">
        <v>1719</v>
      </c>
      <c r="M68" s="8">
        <v>0.2792432432432432</v>
      </c>
      <c r="N68" s="8">
        <v>0.291027027027027</v>
      </c>
      <c r="O68" s="8"/>
      <c r="P68" s="8">
        <v>0.00897801637280144</v>
      </c>
      <c r="Q68" s="8">
        <v>0.009356879626628524</v>
      </c>
      <c r="S68" s="18">
        <v>111.38317847464192</v>
      </c>
      <c r="T68" s="18">
        <v>106.87323551263003</v>
      </c>
    </row>
    <row r="69" spans="1:20" ht="15">
      <c r="A69" s="4">
        <v>1720</v>
      </c>
      <c r="B69" s="37">
        <v>220.51</v>
      </c>
      <c r="C69" s="37">
        <v>162.92</v>
      </c>
      <c r="D69" s="37">
        <v>155.37</v>
      </c>
      <c r="E69" s="37">
        <v>138.75</v>
      </c>
      <c r="F69" s="37">
        <v>133.3</v>
      </c>
      <c r="G69" s="37"/>
      <c r="H69" s="37">
        <v>111.6</v>
      </c>
      <c r="I69" s="37"/>
      <c r="J69" s="37">
        <v>521.64</v>
      </c>
      <c r="K69" s="37"/>
      <c r="L69" s="4">
        <v>1720</v>
      </c>
      <c r="M69" s="8">
        <v>0.2792432432432432</v>
      </c>
      <c r="N69" s="8">
        <v>0.2945945945945946</v>
      </c>
      <c r="O69" s="8"/>
      <c r="P69" s="8">
        <v>0.00897801637280144</v>
      </c>
      <c r="Q69" s="8">
        <v>0.009471581345677091</v>
      </c>
      <c r="S69" s="18">
        <v>111.38317847464192</v>
      </c>
      <c r="T69" s="18">
        <v>105.57899082568808</v>
      </c>
    </row>
    <row r="70" spans="1:20" ht="15">
      <c r="A70" s="4">
        <v>1721</v>
      </c>
      <c r="B70" s="37">
        <v>231.73</v>
      </c>
      <c r="C70" s="37">
        <v>162.5</v>
      </c>
      <c r="D70" s="37">
        <v>155.55</v>
      </c>
      <c r="E70" s="37">
        <v>137.5</v>
      </c>
      <c r="F70" s="37">
        <v>127.53</v>
      </c>
      <c r="G70" s="37"/>
      <c r="H70" s="37">
        <v>113.17</v>
      </c>
      <c r="I70" s="37"/>
      <c r="J70" s="37">
        <v>546.11</v>
      </c>
      <c r="K70" s="37"/>
      <c r="L70" s="4">
        <v>1721</v>
      </c>
      <c r="M70" s="8">
        <v>0.2792432432432432</v>
      </c>
      <c r="N70" s="8">
        <v>0.2911351351351351</v>
      </c>
      <c r="O70" s="8"/>
      <c r="P70" s="8">
        <v>0.00897801637280144</v>
      </c>
      <c r="Q70" s="8">
        <v>0.009360355436296663</v>
      </c>
      <c r="S70" s="18">
        <v>111.38317847464192</v>
      </c>
      <c r="T70" s="18">
        <v>106.83354994430005</v>
      </c>
    </row>
    <row r="71" spans="1:20" ht="15">
      <c r="A71" s="4">
        <v>1722</v>
      </c>
      <c r="B71" s="37">
        <v>235.8</v>
      </c>
      <c r="C71" s="37">
        <v>165</v>
      </c>
      <c r="D71" s="37"/>
      <c r="E71" s="37">
        <v>134.98</v>
      </c>
      <c r="F71" s="37">
        <v>129.2</v>
      </c>
      <c r="G71" s="37"/>
      <c r="H71" s="37">
        <v>115</v>
      </c>
      <c r="I71" s="37">
        <v>500</v>
      </c>
      <c r="J71" s="37">
        <v>526.43</v>
      </c>
      <c r="K71" s="37"/>
      <c r="L71" s="4">
        <v>1722</v>
      </c>
      <c r="M71" s="8">
        <v>0.2792432432432432</v>
      </c>
      <c r="N71" s="8">
        <v>0.28854054054054057</v>
      </c>
      <c r="O71" s="8"/>
      <c r="P71" s="8">
        <v>0.00897801637280144</v>
      </c>
      <c r="Q71" s="8">
        <v>0.009276936004261343</v>
      </c>
      <c r="S71" s="18">
        <v>111.38317847464192</v>
      </c>
      <c r="T71" s="18">
        <v>107.79421131509929</v>
      </c>
    </row>
    <row r="72" spans="1:20" ht="15">
      <c r="A72" s="4">
        <v>1723</v>
      </c>
      <c r="B72" s="37">
        <v>242.68</v>
      </c>
      <c r="C72" s="37">
        <v>164.59</v>
      </c>
      <c r="D72" s="37"/>
      <c r="E72" s="37">
        <v>140.38</v>
      </c>
      <c r="F72" s="37">
        <v>131.06</v>
      </c>
      <c r="G72" s="37"/>
      <c r="H72" s="37">
        <v>115.25</v>
      </c>
      <c r="I72" s="37">
        <v>500</v>
      </c>
      <c r="J72" s="37">
        <v>650</v>
      </c>
      <c r="K72" s="37"/>
      <c r="L72" s="4">
        <v>1723</v>
      </c>
      <c r="M72" s="8">
        <v>0.2792432432432432</v>
      </c>
      <c r="N72" s="8">
        <v>0.2877837837837838</v>
      </c>
      <c r="O72" s="8"/>
      <c r="P72" s="8">
        <v>0.00897801637280144</v>
      </c>
      <c r="Q72" s="8">
        <v>0.009252605336584374</v>
      </c>
      <c r="S72" s="18">
        <v>111.38317847464192</v>
      </c>
      <c r="T72" s="18">
        <v>108.0776671675432</v>
      </c>
    </row>
    <row r="73" spans="1:20" ht="15">
      <c r="A73" s="4">
        <v>1724</v>
      </c>
      <c r="B73" s="37">
        <v>270</v>
      </c>
      <c r="C73" s="37">
        <v>165</v>
      </c>
      <c r="D73" s="37"/>
      <c r="E73" s="37">
        <v>144.43</v>
      </c>
      <c r="F73" s="37">
        <v>133.32</v>
      </c>
      <c r="G73" s="37"/>
      <c r="H73" s="37">
        <v>115.22</v>
      </c>
      <c r="I73" s="37">
        <v>500</v>
      </c>
      <c r="J73" s="37">
        <v>675</v>
      </c>
      <c r="K73" s="37"/>
      <c r="L73" s="4">
        <v>1724</v>
      </c>
      <c r="M73" s="8">
        <v>0.2792432432432432</v>
      </c>
      <c r="N73" s="8">
        <v>0.2861621621621621</v>
      </c>
      <c r="O73" s="8"/>
      <c r="P73" s="8">
        <v>0.00897801637280144</v>
      </c>
      <c r="Q73" s="8">
        <v>0.009200468191562297</v>
      </c>
      <c r="S73" s="18">
        <v>111.38317847464192</v>
      </c>
      <c r="T73" s="18">
        <v>108.69012089157538</v>
      </c>
    </row>
    <row r="74" spans="1:20" ht="15">
      <c r="A74" s="4">
        <v>1725</v>
      </c>
      <c r="B74" s="37">
        <v>290.13</v>
      </c>
      <c r="C74" s="37">
        <v>165</v>
      </c>
      <c r="D74" s="37"/>
      <c r="E74" s="37">
        <v>146.33</v>
      </c>
      <c r="F74" s="37">
        <v>132.48</v>
      </c>
      <c r="G74" s="37"/>
      <c r="H74" s="37">
        <v>114</v>
      </c>
      <c r="I74" s="37">
        <v>500</v>
      </c>
      <c r="J74" s="37">
        <v>670.49</v>
      </c>
      <c r="K74" s="37"/>
      <c r="L74" s="4">
        <v>1725</v>
      </c>
      <c r="M74" s="8">
        <v>0.2792432432432432</v>
      </c>
      <c r="N74" s="8">
        <v>0.2861621621621621</v>
      </c>
      <c r="O74" s="8"/>
      <c r="P74" s="8">
        <v>0.00897801637280144</v>
      </c>
      <c r="Q74" s="8">
        <v>0.009200468191562297</v>
      </c>
      <c r="S74" s="18">
        <v>111.38317847464192</v>
      </c>
      <c r="T74" s="18">
        <v>108.69012089157538</v>
      </c>
    </row>
    <row r="75" spans="1:20" ht="15">
      <c r="A75" s="4">
        <v>1726</v>
      </c>
      <c r="B75" s="37">
        <v>290.34</v>
      </c>
      <c r="C75" s="37">
        <v>165</v>
      </c>
      <c r="D75" s="37"/>
      <c r="E75" s="37">
        <v>153.34</v>
      </c>
      <c r="F75" s="37">
        <v>133.28</v>
      </c>
      <c r="G75" s="37"/>
      <c r="H75" s="37">
        <v>113.85</v>
      </c>
      <c r="I75" s="37">
        <v>500</v>
      </c>
      <c r="J75" s="37">
        <v>700</v>
      </c>
      <c r="K75" s="37"/>
      <c r="L75" s="4">
        <v>1726</v>
      </c>
      <c r="M75" s="8">
        <v>0.2792432432432432</v>
      </c>
      <c r="N75" s="8">
        <v>0.2891891891891892</v>
      </c>
      <c r="O75" s="8"/>
      <c r="P75" s="8">
        <v>0.00897801637280144</v>
      </c>
      <c r="Q75" s="8">
        <v>0.009297790862270172</v>
      </c>
      <c r="S75" s="18">
        <v>111.38317847464192</v>
      </c>
      <c r="T75" s="18">
        <v>107.55242990654206</v>
      </c>
    </row>
    <row r="76" spans="1:20" ht="15">
      <c r="A76" s="4">
        <v>1727</v>
      </c>
      <c r="B76" s="37">
        <v>291.25</v>
      </c>
      <c r="C76" s="37">
        <v>165</v>
      </c>
      <c r="D76" s="37"/>
      <c r="E76" s="37">
        <v>149.59</v>
      </c>
      <c r="F76" s="37">
        <v>134.26</v>
      </c>
      <c r="G76" s="37"/>
      <c r="H76" s="37">
        <v>115.83</v>
      </c>
      <c r="I76" s="37">
        <v>500</v>
      </c>
      <c r="J76" s="37">
        <v>700</v>
      </c>
      <c r="K76" s="37"/>
      <c r="L76" s="4">
        <v>1727</v>
      </c>
      <c r="M76" s="8">
        <v>0.2792432432432432</v>
      </c>
      <c r="N76" s="8">
        <v>0.2867027027027027</v>
      </c>
      <c r="O76" s="8"/>
      <c r="P76" s="8">
        <v>0.00897801637280144</v>
      </c>
      <c r="Q76" s="8">
        <v>0.00921784723990299</v>
      </c>
      <c r="S76" s="18">
        <v>111.38317847464192</v>
      </c>
      <c r="T76" s="18">
        <v>108.48519984917044</v>
      </c>
    </row>
    <row r="77" spans="1:20" ht="15">
      <c r="A77" s="4">
        <v>1728</v>
      </c>
      <c r="B77" s="37">
        <v>229.03</v>
      </c>
      <c r="C77" s="37">
        <v>165</v>
      </c>
      <c r="D77" s="37"/>
      <c r="E77" s="37">
        <v>150.63</v>
      </c>
      <c r="F77" s="37">
        <v>136.25</v>
      </c>
      <c r="G77" s="37"/>
      <c r="H77" s="37">
        <v>115.42</v>
      </c>
      <c r="I77" s="37">
        <v>500</v>
      </c>
      <c r="J77" s="37">
        <v>700</v>
      </c>
      <c r="K77" s="37"/>
      <c r="L77" s="4">
        <v>1728</v>
      </c>
      <c r="M77" s="8">
        <v>0.2792432432432432</v>
      </c>
      <c r="N77" s="8">
        <v>0.29081081081081084</v>
      </c>
      <c r="O77" s="8"/>
      <c r="P77" s="8">
        <v>0.00897801637280144</v>
      </c>
      <c r="Q77" s="8">
        <v>0.009349928007292249</v>
      </c>
      <c r="S77" s="18">
        <v>111.38317847464192</v>
      </c>
      <c r="T77" s="18">
        <v>106.95269516728625</v>
      </c>
    </row>
    <row r="78" spans="1:20" ht="15">
      <c r="A78" s="4">
        <v>1729</v>
      </c>
      <c r="B78" s="37">
        <v>313.81</v>
      </c>
      <c r="C78" s="37">
        <v>165</v>
      </c>
      <c r="D78" s="37"/>
      <c r="E78" s="37">
        <v>149.03</v>
      </c>
      <c r="F78" s="37">
        <v>133.33</v>
      </c>
      <c r="G78" s="37"/>
      <c r="H78" s="37">
        <v>119.39</v>
      </c>
      <c r="I78" s="37">
        <v>500</v>
      </c>
      <c r="J78" s="37">
        <v>700</v>
      </c>
      <c r="K78" s="37"/>
      <c r="L78" s="4">
        <v>1729</v>
      </c>
      <c r="M78" s="8">
        <v>0.2792432432432432</v>
      </c>
      <c r="N78" s="8">
        <v>0.29524324324324325</v>
      </c>
      <c r="O78" s="8"/>
      <c r="P78" s="8">
        <v>0.00897801637280144</v>
      </c>
      <c r="Q78" s="8">
        <v>0.009492436203685922</v>
      </c>
      <c r="S78" s="18">
        <v>111.38317847464192</v>
      </c>
      <c r="T78" s="18">
        <v>105.34703405346028</v>
      </c>
    </row>
    <row r="79" spans="1:20" ht="15">
      <c r="A79" s="4">
        <v>1730</v>
      </c>
      <c r="B79" s="37">
        <v>336.87</v>
      </c>
      <c r="C79" s="37">
        <v>166.25</v>
      </c>
      <c r="D79" s="37"/>
      <c r="E79" s="37">
        <v>152.03</v>
      </c>
      <c r="F79" s="37">
        <v>133.52</v>
      </c>
      <c r="G79" s="37"/>
      <c r="H79" s="37">
        <v>119.92</v>
      </c>
      <c r="I79" s="37"/>
      <c r="J79" s="37">
        <v>691.67</v>
      </c>
      <c r="K79" s="37"/>
      <c r="L79" s="4">
        <v>1730</v>
      </c>
      <c r="M79" s="8">
        <v>0.2792432432432432</v>
      </c>
      <c r="N79" s="8">
        <v>0.2934054054054054</v>
      </c>
      <c r="O79" s="8"/>
      <c r="P79" s="8">
        <v>0.00897801637280144</v>
      </c>
      <c r="Q79" s="8">
        <v>0.009433347439327569</v>
      </c>
      <c r="S79" s="18">
        <v>111.38317847464192</v>
      </c>
      <c r="T79" s="18">
        <v>106.00690862196022</v>
      </c>
    </row>
    <row r="80" spans="1:20" ht="15">
      <c r="A80" s="4">
        <v>1731</v>
      </c>
      <c r="B80" s="37">
        <v>334.38</v>
      </c>
      <c r="C80" s="37">
        <v>165</v>
      </c>
      <c r="D80" s="37"/>
      <c r="E80" s="37">
        <v>153.42</v>
      </c>
      <c r="F80" s="37">
        <v>133.37</v>
      </c>
      <c r="G80" s="37"/>
      <c r="H80" s="37">
        <v>118.67</v>
      </c>
      <c r="I80" s="37">
        <v>650</v>
      </c>
      <c r="J80" s="37">
        <v>700</v>
      </c>
      <c r="K80" s="37"/>
      <c r="L80" s="4">
        <v>1731</v>
      </c>
      <c r="M80" s="8">
        <v>0.2792432432432432</v>
      </c>
      <c r="N80" s="8">
        <v>0.29027027027027025</v>
      </c>
      <c r="O80" s="8"/>
      <c r="P80" s="8">
        <v>0.00897801637280144</v>
      </c>
      <c r="Q80" s="8">
        <v>0.009332548958951555</v>
      </c>
      <c r="S80" s="18">
        <v>111.38317847464192</v>
      </c>
      <c r="T80" s="18">
        <v>107.15186219739294</v>
      </c>
    </row>
    <row r="81" spans="1:20" ht="15">
      <c r="A81" s="4">
        <v>1732</v>
      </c>
      <c r="B81" s="37">
        <v>335.1</v>
      </c>
      <c r="C81" s="37">
        <v>165</v>
      </c>
      <c r="D81" s="37"/>
      <c r="E81" s="37">
        <v>161.68</v>
      </c>
      <c r="F81" s="37">
        <v>133.33</v>
      </c>
      <c r="G81" s="37"/>
      <c r="H81" s="37">
        <v>120</v>
      </c>
      <c r="I81" s="37"/>
      <c r="J81" s="37">
        <v>700</v>
      </c>
      <c r="K81" s="37"/>
      <c r="L81" s="4">
        <v>1732</v>
      </c>
      <c r="M81" s="8">
        <v>0.2792432432432432</v>
      </c>
      <c r="N81" s="8">
        <v>0.2889729729729729</v>
      </c>
      <c r="O81" s="8"/>
      <c r="P81" s="8">
        <v>0.00897801637280144</v>
      </c>
      <c r="Q81" s="8">
        <v>0.009290839242933894</v>
      </c>
      <c r="S81" s="18">
        <v>111.38317847464192</v>
      </c>
      <c r="T81" s="18">
        <v>107.63290310512535</v>
      </c>
    </row>
    <row r="82" spans="1:20" ht="15">
      <c r="A82" s="4">
        <v>1733</v>
      </c>
      <c r="B82" s="37">
        <v>372.89</v>
      </c>
      <c r="C82" s="37">
        <v>165</v>
      </c>
      <c r="D82" s="37"/>
      <c r="E82" s="37">
        <v>163.75</v>
      </c>
      <c r="F82" s="37">
        <v>133.33</v>
      </c>
      <c r="G82" s="37"/>
      <c r="H82" s="37">
        <v>120</v>
      </c>
      <c r="I82" s="37"/>
      <c r="J82" s="37">
        <v>700</v>
      </c>
      <c r="K82" s="37"/>
      <c r="L82" s="4">
        <v>1733</v>
      </c>
      <c r="M82" s="8">
        <v>0.2792432432432432</v>
      </c>
      <c r="N82" s="8">
        <v>0.28983783783783784</v>
      </c>
      <c r="O82" s="8"/>
      <c r="P82" s="8">
        <v>0.00897801637280144</v>
      </c>
      <c r="Q82" s="8">
        <v>0.009318645720279004</v>
      </c>
      <c r="S82" s="18">
        <v>111.38317847464192</v>
      </c>
      <c r="T82" s="18">
        <v>107.31173069750093</v>
      </c>
    </row>
    <row r="83" spans="1:20" ht="15">
      <c r="A83" s="4">
        <v>1734</v>
      </c>
      <c r="B83" s="37">
        <v>447.78</v>
      </c>
      <c r="C83" s="37">
        <v>165</v>
      </c>
      <c r="D83" s="37"/>
      <c r="E83" s="37">
        <v>171.67</v>
      </c>
      <c r="F83" s="37">
        <v>133.89</v>
      </c>
      <c r="G83" s="37">
        <v>160</v>
      </c>
      <c r="H83" s="37">
        <v>120</v>
      </c>
      <c r="I83" s="37"/>
      <c r="J83" s="37">
        <v>700</v>
      </c>
      <c r="K83" s="37"/>
      <c r="L83" s="4">
        <v>1734</v>
      </c>
      <c r="M83" s="8">
        <v>0.2792432432432432</v>
      </c>
      <c r="N83" s="8">
        <v>0.2833513513513513</v>
      </c>
      <c r="O83" s="8"/>
      <c r="P83" s="8">
        <v>0.00897801637280144</v>
      </c>
      <c r="Q83" s="8">
        <v>0.009110097140190699</v>
      </c>
      <c r="S83" s="18">
        <v>111.38317847464192</v>
      </c>
      <c r="T83" s="18">
        <v>109.76831362075546</v>
      </c>
    </row>
    <row r="84" spans="1:20" ht="15">
      <c r="A84" s="4">
        <v>1735</v>
      </c>
      <c r="B84" s="37">
        <v>486.67</v>
      </c>
      <c r="C84" s="37">
        <v>165</v>
      </c>
      <c r="D84" s="37"/>
      <c r="E84" s="37">
        <v>166.11</v>
      </c>
      <c r="F84" s="37">
        <v>133.33</v>
      </c>
      <c r="G84" s="37">
        <v>140</v>
      </c>
      <c r="H84" s="37">
        <v>120</v>
      </c>
      <c r="I84" s="37">
        <v>860</v>
      </c>
      <c r="J84" s="37">
        <v>705.56</v>
      </c>
      <c r="K84" s="37"/>
      <c r="L84" s="4">
        <v>1735</v>
      </c>
      <c r="M84" s="8">
        <v>0.2792432432432432</v>
      </c>
      <c r="N84" s="8">
        <v>0.28345945945945944</v>
      </c>
      <c r="O84" s="8"/>
      <c r="P84" s="8">
        <v>0.00897801637280144</v>
      </c>
      <c r="Q84" s="8">
        <v>0.009113572949858838</v>
      </c>
      <c r="S84" s="18">
        <v>111.38317847464192</v>
      </c>
      <c r="T84" s="18">
        <v>109.72644927536233</v>
      </c>
    </row>
    <row r="85" spans="1:20" ht="15">
      <c r="A85" s="4">
        <v>1736</v>
      </c>
      <c r="B85" s="37">
        <v>500.62</v>
      </c>
      <c r="C85" s="37">
        <v>165</v>
      </c>
      <c r="D85" s="37"/>
      <c r="E85" s="37">
        <v>165.72</v>
      </c>
      <c r="F85" s="37">
        <v>133.47</v>
      </c>
      <c r="G85" s="37">
        <v>230</v>
      </c>
      <c r="H85" s="37">
        <v>122.71</v>
      </c>
      <c r="I85" s="37">
        <v>850</v>
      </c>
      <c r="J85" s="37">
        <v>739.66</v>
      </c>
      <c r="K85" s="37"/>
      <c r="L85" s="4">
        <v>1736</v>
      </c>
      <c r="M85" s="8">
        <v>0.2792432432432432</v>
      </c>
      <c r="N85" s="8">
        <v>0.2864864864864865</v>
      </c>
      <c r="O85" s="8"/>
      <c r="P85" s="8">
        <v>0.00897801637280144</v>
      </c>
      <c r="Q85" s="8">
        <v>0.009210895620566713</v>
      </c>
      <c r="S85" s="18">
        <v>111.38317847464192</v>
      </c>
      <c r="T85" s="18">
        <v>108.56707547169812</v>
      </c>
    </row>
    <row r="86" spans="1:20" ht="15">
      <c r="A86" s="4">
        <v>1737</v>
      </c>
      <c r="B86" s="37">
        <v>509.38</v>
      </c>
      <c r="C86" s="37">
        <v>165.63</v>
      </c>
      <c r="D86" s="37">
        <v>170</v>
      </c>
      <c r="E86" s="37">
        <v>169.42</v>
      </c>
      <c r="F86" s="37">
        <v>137.77</v>
      </c>
      <c r="G86" s="37">
        <v>250</v>
      </c>
      <c r="H86" s="37">
        <v>121.63</v>
      </c>
      <c r="I86" s="37">
        <v>883.33</v>
      </c>
      <c r="J86" s="37">
        <v>770.53</v>
      </c>
      <c r="K86" s="37"/>
      <c r="L86" s="4">
        <v>1737</v>
      </c>
      <c r="M86" s="8">
        <v>0.2792432432432432</v>
      </c>
      <c r="N86" s="8">
        <v>0.2882162162162162</v>
      </c>
      <c r="O86" s="8"/>
      <c r="P86" s="8">
        <v>0.00897801637280144</v>
      </c>
      <c r="Q86" s="8">
        <v>0.009266508575256925</v>
      </c>
      <c r="S86" s="18">
        <v>111.38317847464192</v>
      </c>
      <c r="T86" s="18">
        <v>107.91551012753192</v>
      </c>
    </row>
    <row r="87" spans="1:20" ht="15">
      <c r="A87" s="4">
        <v>1738</v>
      </c>
      <c r="B87" s="37">
        <v>509.77</v>
      </c>
      <c r="C87" s="37">
        <v>165.83</v>
      </c>
      <c r="D87" s="37">
        <v>169.17</v>
      </c>
      <c r="E87" s="37">
        <v>162.92</v>
      </c>
      <c r="F87" s="37">
        <v>135.42</v>
      </c>
      <c r="G87" s="37">
        <v>233.33</v>
      </c>
      <c r="H87" s="37">
        <v>123.75</v>
      </c>
      <c r="I87" s="37">
        <v>1000</v>
      </c>
      <c r="J87" s="37">
        <v>785</v>
      </c>
      <c r="K87" s="37"/>
      <c r="L87" s="4">
        <v>1738</v>
      </c>
      <c r="M87" s="8">
        <v>0.2792432432432432</v>
      </c>
      <c r="N87" s="8">
        <v>0.28378378378378377</v>
      </c>
      <c r="O87" s="8"/>
      <c r="P87" s="8">
        <v>0.00897801637280144</v>
      </c>
      <c r="Q87" s="8">
        <v>0.009124000378863253</v>
      </c>
      <c r="S87" s="18">
        <v>111.38317847464192</v>
      </c>
      <c r="T87" s="18">
        <v>109.60104761904762</v>
      </c>
    </row>
    <row r="88" spans="1:20" ht="15">
      <c r="A88" s="4">
        <v>1739</v>
      </c>
      <c r="B88" s="37">
        <v>508.95</v>
      </c>
      <c r="C88" s="37">
        <v>166.94</v>
      </c>
      <c r="D88" s="37">
        <v>168.33</v>
      </c>
      <c r="E88" s="37">
        <v>169.79</v>
      </c>
      <c r="F88" s="37">
        <v>133.34</v>
      </c>
      <c r="G88" s="37">
        <v>226.1</v>
      </c>
      <c r="H88" s="37">
        <v>122.5</v>
      </c>
      <c r="I88" s="37">
        <v>1000</v>
      </c>
      <c r="J88" s="37">
        <v>788.82</v>
      </c>
      <c r="K88" s="37"/>
      <c r="L88" s="4">
        <v>1739</v>
      </c>
      <c r="M88" s="8">
        <v>0.2792432432432432</v>
      </c>
      <c r="N88" s="8">
        <v>0.29524324324324325</v>
      </c>
      <c r="O88" s="8"/>
      <c r="P88" s="8">
        <v>0.00897801637280144</v>
      </c>
      <c r="Q88" s="8">
        <v>0.009492436203685922</v>
      </c>
      <c r="S88" s="18">
        <v>111.38317847464192</v>
      </c>
      <c r="T88" s="18">
        <v>105.34703405346028</v>
      </c>
    </row>
    <row r="89" spans="1:20" ht="15">
      <c r="A89" s="4">
        <v>1740</v>
      </c>
      <c r="B89" s="37">
        <v>518.96</v>
      </c>
      <c r="C89" s="37">
        <v>169.06</v>
      </c>
      <c r="D89" s="37">
        <v>160.62</v>
      </c>
      <c r="E89" s="37">
        <v>165.45</v>
      </c>
      <c r="F89" s="37">
        <v>143.36</v>
      </c>
      <c r="G89" s="37">
        <v>231.14</v>
      </c>
      <c r="H89" s="37">
        <v>123.54</v>
      </c>
      <c r="I89" s="37">
        <v>1077.78</v>
      </c>
      <c r="J89" s="37">
        <v>796.67</v>
      </c>
      <c r="K89" s="37"/>
      <c r="L89" s="4">
        <v>1740</v>
      </c>
      <c r="M89" s="8">
        <v>0.2792432432432432</v>
      </c>
      <c r="N89" s="8">
        <v>0.29524324324324325</v>
      </c>
      <c r="O89" s="8"/>
      <c r="P89" s="8">
        <v>0.00897801637280144</v>
      </c>
      <c r="Q89" s="8">
        <v>0.009492436203685922</v>
      </c>
      <c r="S89" s="18">
        <v>111.38317847464192</v>
      </c>
      <c r="T89" s="18">
        <v>105.34703405346028</v>
      </c>
    </row>
    <row r="90" spans="1:20" ht="15">
      <c r="A90" s="4">
        <v>1741</v>
      </c>
      <c r="B90" s="37">
        <v>549.48</v>
      </c>
      <c r="C90" s="37">
        <v>159.44</v>
      </c>
      <c r="D90" s="37">
        <v>142.5</v>
      </c>
      <c r="E90" s="37">
        <v>146.47</v>
      </c>
      <c r="F90" s="37">
        <v>138.82</v>
      </c>
      <c r="G90" s="37">
        <v>244.79</v>
      </c>
      <c r="H90" s="37">
        <v>123.88</v>
      </c>
      <c r="I90" s="37">
        <v>1000</v>
      </c>
      <c r="J90" s="37">
        <v>709.08</v>
      </c>
      <c r="K90" s="37"/>
      <c r="L90" s="4">
        <v>1741</v>
      </c>
      <c r="M90" s="8">
        <v>0.2792432432432432</v>
      </c>
      <c r="N90" s="8">
        <v>0.304972972972973</v>
      </c>
      <c r="O90" s="8"/>
      <c r="P90" s="8">
        <v>0.00897801637280144</v>
      </c>
      <c r="Q90" s="8">
        <v>0.009805259073818377</v>
      </c>
      <c r="S90" s="18">
        <v>111.38317847464192</v>
      </c>
      <c r="T90" s="18">
        <v>101.98608649415101</v>
      </c>
    </row>
    <row r="91" spans="1:20" ht="15">
      <c r="A91" s="4">
        <v>1742</v>
      </c>
      <c r="B91" s="37">
        <v>550.28</v>
      </c>
      <c r="C91" s="37">
        <v>170.74</v>
      </c>
      <c r="D91" s="37">
        <v>150</v>
      </c>
      <c r="E91" s="37">
        <v>159.13</v>
      </c>
      <c r="F91" s="37">
        <v>138.95</v>
      </c>
      <c r="G91" s="37">
        <v>277.5</v>
      </c>
      <c r="H91" s="37">
        <v>121.25</v>
      </c>
      <c r="I91" s="37"/>
      <c r="J91" s="37">
        <v>698.96</v>
      </c>
      <c r="K91" s="37"/>
      <c r="L91" s="4">
        <v>1742</v>
      </c>
      <c r="M91" s="8">
        <v>0.2792432432432432</v>
      </c>
      <c r="N91" s="8">
        <v>0.27935135135135136</v>
      </c>
      <c r="O91" s="8"/>
      <c r="P91" s="8">
        <v>0.00897801637280144</v>
      </c>
      <c r="Q91" s="8">
        <v>0.00898149218246958</v>
      </c>
      <c r="S91" s="18">
        <v>111.38317847464192</v>
      </c>
      <c r="T91" s="18">
        <v>111.34007352941177</v>
      </c>
    </row>
    <row r="92" spans="1:20" ht="15">
      <c r="A92" s="4">
        <v>1743</v>
      </c>
      <c r="B92" s="37">
        <v>560.69</v>
      </c>
      <c r="C92" s="37">
        <v>174.67</v>
      </c>
      <c r="D92" s="37">
        <v>160</v>
      </c>
      <c r="E92" s="37">
        <v>160.35</v>
      </c>
      <c r="F92" s="37">
        <v>137.78</v>
      </c>
      <c r="G92" s="37">
        <v>258.42</v>
      </c>
      <c r="H92" s="37">
        <v>121.25</v>
      </c>
      <c r="I92" s="37"/>
      <c r="J92" s="37">
        <v>700</v>
      </c>
      <c r="K92" s="37"/>
      <c r="L92" s="4">
        <v>1743</v>
      </c>
      <c r="M92" s="8">
        <v>0.2792432432432432</v>
      </c>
      <c r="N92" s="8">
        <v>0.27935135135135136</v>
      </c>
      <c r="O92" s="8"/>
      <c r="P92" s="8">
        <v>0.00897801637280144</v>
      </c>
      <c r="Q92" s="8">
        <v>0.00898149218246958</v>
      </c>
      <c r="S92" s="18">
        <v>111.38317847464192</v>
      </c>
      <c r="T92" s="18">
        <v>111.34007352941177</v>
      </c>
    </row>
    <row r="93" spans="1:20" ht="15">
      <c r="A93" s="4">
        <v>1744</v>
      </c>
      <c r="B93" s="37">
        <v>579.02</v>
      </c>
      <c r="C93" s="37">
        <v>175.42</v>
      </c>
      <c r="D93" s="37">
        <v>167.5</v>
      </c>
      <c r="E93" s="37">
        <v>165.51</v>
      </c>
      <c r="F93" s="37">
        <v>139.44</v>
      </c>
      <c r="G93" s="37">
        <v>206</v>
      </c>
      <c r="H93" s="37">
        <v>121.88</v>
      </c>
      <c r="I93" s="37"/>
      <c r="J93" s="37">
        <v>700</v>
      </c>
      <c r="K93" s="37"/>
      <c r="L93" s="4">
        <v>1744</v>
      </c>
      <c r="M93" s="8">
        <v>0.2792432432432432</v>
      </c>
      <c r="N93" s="8">
        <v>0.27935135135135136</v>
      </c>
      <c r="O93" s="8"/>
      <c r="P93" s="8">
        <v>0.00897801637280144</v>
      </c>
      <c r="Q93" s="8">
        <v>0.00898149218246958</v>
      </c>
      <c r="S93" s="18">
        <v>111.38317847464192</v>
      </c>
      <c r="T93" s="18">
        <v>111.34007352941177</v>
      </c>
    </row>
    <row r="94" spans="1:20" ht="15">
      <c r="A94" s="4">
        <v>1745</v>
      </c>
      <c r="B94" s="37">
        <v>626.53</v>
      </c>
      <c r="C94" s="37">
        <v>183.33</v>
      </c>
      <c r="D94" s="37">
        <v>175</v>
      </c>
      <c r="E94" s="37">
        <v>172.45</v>
      </c>
      <c r="F94" s="37">
        <v>140</v>
      </c>
      <c r="G94" s="37">
        <v>200</v>
      </c>
      <c r="H94" s="37">
        <v>127.64</v>
      </c>
      <c r="I94" s="37">
        <v>1000</v>
      </c>
      <c r="J94" s="37">
        <v>700</v>
      </c>
      <c r="K94" s="37"/>
      <c r="L94" s="4">
        <v>1745</v>
      </c>
      <c r="M94" s="8">
        <v>0.2792432432432432</v>
      </c>
      <c r="N94" s="8">
        <v>0.276</v>
      </c>
      <c r="O94" s="8"/>
      <c r="P94" s="8">
        <v>0.00897801637280144</v>
      </c>
      <c r="Q94" s="8">
        <v>0.008873742082757291</v>
      </c>
      <c r="S94" s="18">
        <v>111.38317847464192</v>
      </c>
      <c r="T94" s="18">
        <v>112.69202898550724</v>
      </c>
    </row>
    <row r="95" spans="1:20" ht="15">
      <c r="A95" s="4">
        <v>1746</v>
      </c>
      <c r="B95" s="37">
        <v>721.53</v>
      </c>
      <c r="C95" s="37">
        <v>185.83</v>
      </c>
      <c r="D95" s="37">
        <v>182.5</v>
      </c>
      <c r="E95" s="37">
        <v>179.74</v>
      </c>
      <c r="F95" s="37">
        <v>137.78</v>
      </c>
      <c r="G95" s="37">
        <v>206.67</v>
      </c>
      <c r="H95" s="37">
        <v>133.82</v>
      </c>
      <c r="I95" s="37">
        <v>1000</v>
      </c>
      <c r="J95" s="37">
        <v>750</v>
      </c>
      <c r="K95" s="37"/>
      <c r="L95" s="4">
        <v>1746</v>
      </c>
      <c r="M95" s="8">
        <v>0.2792432432432432</v>
      </c>
      <c r="N95" s="8">
        <v>0.2882162162162162</v>
      </c>
      <c r="O95" s="8"/>
      <c r="P95" s="8">
        <v>0.00897801637280144</v>
      </c>
      <c r="Q95" s="8">
        <v>0.009266508575256925</v>
      </c>
      <c r="S95" s="18">
        <v>111.38317847464192</v>
      </c>
      <c r="T95" s="18">
        <v>107.91551012753192</v>
      </c>
    </row>
    <row r="96" spans="1:20" ht="15">
      <c r="A96" s="4">
        <v>1747</v>
      </c>
      <c r="B96" s="37">
        <v>868.75</v>
      </c>
      <c r="C96" s="37">
        <v>191.46</v>
      </c>
      <c r="D96" s="37">
        <v>178.33</v>
      </c>
      <c r="E96" s="37">
        <v>183.34</v>
      </c>
      <c r="F96" s="37">
        <v>140.82</v>
      </c>
      <c r="G96" s="37">
        <v>216.83</v>
      </c>
      <c r="H96" s="37">
        <v>135.72</v>
      </c>
      <c r="I96" s="37">
        <v>1025.01</v>
      </c>
      <c r="J96" s="37">
        <v>761.02</v>
      </c>
      <c r="K96" s="37"/>
      <c r="L96" s="4">
        <v>1747</v>
      </c>
      <c r="M96" s="8">
        <v>0.2792432432432432</v>
      </c>
      <c r="N96" s="8">
        <v>0.29427027027027025</v>
      </c>
      <c r="O96" s="8"/>
      <c r="P96" s="8">
        <v>0.00897801637280144</v>
      </c>
      <c r="Q96" s="8">
        <v>0.009461153916672675</v>
      </c>
      <c r="S96" s="18">
        <v>111.38317847464192</v>
      </c>
      <c r="T96" s="18">
        <v>105.6953526818516</v>
      </c>
    </row>
    <row r="97" spans="1:20" ht="15">
      <c r="A97" s="4">
        <v>1748</v>
      </c>
      <c r="B97" s="37">
        <v>970.83</v>
      </c>
      <c r="C97" s="37">
        <v>180.08</v>
      </c>
      <c r="D97" s="37">
        <v>174.17</v>
      </c>
      <c r="E97" s="37">
        <v>174.07</v>
      </c>
      <c r="F97" s="37">
        <v>140.97</v>
      </c>
      <c r="G97" s="37">
        <v>201.41</v>
      </c>
      <c r="H97" s="37">
        <v>132.79</v>
      </c>
      <c r="I97" s="37">
        <v>140</v>
      </c>
      <c r="J97" s="37">
        <v>758.33</v>
      </c>
      <c r="K97" s="37"/>
      <c r="L97" s="4">
        <v>1748</v>
      </c>
      <c r="M97" s="8">
        <v>0.2792432432432432</v>
      </c>
      <c r="N97" s="8">
        <v>0.2901621621621622</v>
      </c>
      <c r="O97" s="8"/>
      <c r="P97" s="8">
        <v>0.00897801637280144</v>
      </c>
      <c r="Q97" s="8">
        <v>0.009329073149283417</v>
      </c>
      <c r="S97" s="18">
        <v>111.38317847464192</v>
      </c>
      <c r="T97" s="18">
        <v>107.19178464977647</v>
      </c>
    </row>
    <row r="98" spans="1:20" ht="15">
      <c r="A98" s="4">
        <v>1749</v>
      </c>
      <c r="B98" s="37">
        <v>1077.08</v>
      </c>
      <c r="C98" s="37">
        <v>178.96</v>
      </c>
      <c r="D98" s="37">
        <v>170</v>
      </c>
      <c r="E98" s="37">
        <v>171.74</v>
      </c>
      <c r="F98" s="37">
        <v>135.49</v>
      </c>
      <c r="G98" s="37">
        <v>185</v>
      </c>
      <c r="H98" s="37">
        <v>123.33</v>
      </c>
      <c r="I98" s="37">
        <v>133.33</v>
      </c>
      <c r="J98" s="37">
        <v>724.98</v>
      </c>
      <c r="K98" s="37"/>
      <c r="L98" s="4">
        <v>1749</v>
      </c>
      <c r="M98" s="8">
        <v>0.2792432432432432</v>
      </c>
      <c r="N98" s="8">
        <v>0.291027027027027</v>
      </c>
      <c r="O98" s="8"/>
      <c r="P98" s="8">
        <v>0.00897801637280144</v>
      </c>
      <c r="Q98" s="8">
        <v>0.009356879626628524</v>
      </c>
      <c r="S98" s="18">
        <v>111.38317847464192</v>
      </c>
      <c r="T98" s="18">
        <v>106.87323551263003</v>
      </c>
    </row>
    <row r="99" spans="1:20" ht="15">
      <c r="A99" s="4">
        <v>1750</v>
      </c>
      <c r="B99" s="37">
        <v>142.51</v>
      </c>
      <c r="C99" s="37">
        <v>179.14</v>
      </c>
      <c r="D99" s="37">
        <v>173.75</v>
      </c>
      <c r="E99" s="37">
        <v>170.65</v>
      </c>
      <c r="F99" s="37">
        <v>130</v>
      </c>
      <c r="G99" s="37">
        <v>177.6</v>
      </c>
      <c r="H99" s="37">
        <v>125.63</v>
      </c>
      <c r="I99" s="37">
        <v>133.33</v>
      </c>
      <c r="J99" s="37">
        <v>702.35</v>
      </c>
      <c r="K99" s="37"/>
      <c r="L99" s="4">
        <v>1750</v>
      </c>
      <c r="M99" s="8">
        <v>0.2792432432432432</v>
      </c>
      <c r="N99" s="8">
        <v>0.29167567567567565</v>
      </c>
      <c r="O99" s="8"/>
      <c r="P99" s="8">
        <v>0.00897801637280144</v>
      </c>
      <c r="Q99" s="8">
        <v>0.009377734484637355</v>
      </c>
      <c r="S99" s="18">
        <v>111.38317847464192</v>
      </c>
      <c r="T99" s="18">
        <v>106.6355633802817</v>
      </c>
    </row>
    <row r="100" spans="1:20" ht="15">
      <c r="A100" s="4">
        <v>1751</v>
      </c>
      <c r="B100" s="37">
        <v>133.33</v>
      </c>
      <c r="C100" s="37">
        <v>181.39</v>
      </c>
      <c r="D100" s="37">
        <v>172.5</v>
      </c>
      <c r="E100" s="37">
        <v>170.06</v>
      </c>
      <c r="F100" s="37">
        <v>140</v>
      </c>
      <c r="G100" s="37">
        <v>166.83</v>
      </c>
      <c r="H100" s="37">
        <v>128.86</v>
      </c>
      <c r="I100" s="37"/>
      <c r="J100" s="37">
        <v>700</v>
      </c>
      <c r="K100" s="37"/>
      <c r="L100" s="4">
        <v>1751</v>
      </c>
      <c r="M100" s="8">
        <v>0.2792432432432432</v>
      </c>
      <c r="N100" s="8">
        <v>0.2935135135135135</v>
      </c>
      <c r="O100" s="8"/>
      <c r="P100" s="8">
        <v>0.00897801637280144</v>
      </c>
      <c r="Q100" s="8">
        <v>0.009436823248995708</v>
      </c>
      <c r="S100" s="18">
        <v>111.38317847464192</v>
      </c>
      <c r="T100" s="18">
        <v>105.96786372007367</v>
      </c>
    </row>
    <row r="101" spans="1:20" ht="15">
      <c r="A101" s="4">
        <v>1752</v>
      </c>
      <c r="B101" s="37">
        <v>133.33</v>
      </c>
      <c r="C101" s="37">
        <v>179.63</v>
      </c>
      <c r="D101" s="37">
        <v>166.25</v>
      </c>
      <c r="E101" s="37">
        <v>167.38</v>
      </c>
      <c r="F101" s="37">
        <v>150</v>
      </c>
      <c r="G101" s="37">
        <v>157.5</v>
      </c>
      <c r="H101" s="37">
        <v>129.67</v>
      </c>
      <c r="I101" s="37"/>
      <c r="J101" s="37">
        <v>700</v>
      </c>
      <c r="K101" s="37"/>
      <c r="L101" s="4">
        <v>1752</v>
      </c>
      <c r="M101" s="8">
        <v>0.2792432432432432</v>
      </c>
      <c r="N101" s="8">
        <v>0.29772972972972966</v>
      </c>
      <c r="O101" s="8"/>
      <c r="P101" s="8">
        <v>0.00897801637280144</v>
      </c>
      <c r="Q101" s="8">
        <v>0.009572379826053103</v>
      </c>
      <c r="S101" s="18">
        <v>111.38317847464192</v>
      </c>
      <c r="T101" s="18">
        <v>104.46722948438637</v>
      </c>
    </row>
    <row r="102" spans="1:20" ht="15">
      <c r="A102" s="4">
        <v>1753</v>
      </c>
      <c r="B102" s="37">
        <v>130</v>
      </c>
      <c r="C102" s="37">
        <v>179.25</v>
      </c>
      <c r="D102" s="37">
        <v>167.5</v>
      </c>
      <c r="E102" s="37">
        <v>167.49</v>
      </c>
      <c r="F102" s="37">
        <v>152.78</v>
      </c>
      <c r="G102" s="37">
        <v>152.33</v>
      </c>
      <c r="H102" s="37">
        <v>129.33</v>
      </c>
      <c r="I102" s="37"/>
      <c r="J102" s="37">
        <v>700</v>
      </c>
      <c r="K102" s="37"/>
      <c r="L102" s="4">
        <v>1753</v>
      </c>
      <c r="M102" s="8">
        <v>0.2792432432432432</v>
      </c>
      <c r="N102" s="8">
        <v>0.30151351351351346</v>
      </c>
      <c r="O102" s="8"/>
      <c r="P102" s="8">
        <v>0.00897801637280144</v>
      </c>
      <c r="Q102" s="8">
        <v>0.009694033164437947</v>
      </c>
      <c r="S102" s="18">
        <v>111.38317847464192</v>
      </c>
      <c r="T102" s="18">
        <v>103.15623879526714</v>
      </c>
    </row>
    <row r="103" spans="1:20" ht="15">
      <c r="A103" s="4">
        <v>1754</v>
      </c>
      <c r="B103" s="37">
        <v>133.33</v>
      </c>
      <c r="C103" s="37">
        <v>179.9</v>
      </c>
      <c r="D103" s="37">
        <v>168.17</v>
      </c>
      <c r="E103" s="37">
        <v>168.25</v>
      </c>
      <c r="F103" s="37">
        <v>156.88</v>
      </c>
      <c r="G103" s="37">
        <v>157.5</v>
      </c>
      <c r="H103" s="37">
        <v>126.95</v>
      </c>
      <c r="I103" s="37">
        <v>166.67</v>
      </c>
      <c r="J103" s="37">
        <v>700</v>
      </c>
      <c r="K103" s="37"/>
      <c r="L103" s="4">
        <v>1754</v>
      </c>
      <c r="M103" s="8">
        <v>0.2792432432432432</v>
      </c>
      <c r="N103" s="8">
        <v>0.2979459459459459</v>
      </c>
      <c r="O103" s="8"/>
      <c r="P103" s="8">
        <v>0.00897801637280144</v>
      </c>
      <c r="Q103" s="8">
        <v>0.00957933144538938</v>
      </c>
      <c r="S103" s="18">
        <v>111.38317847464192</v>
      </c>
      <c r="T103" s="18">
        <v>104.39141872278667</v>
      </c>
    </row>
    <row r="104" spans="1:20" ht="15">
      <c r="A104" s="4">
        <v>1755</v>
      </c>
      <c r="B104" s="37">
        <v>132.78</v>
      </c>
      <c r="C104" s="37">
        <v>178.64</v>
      </c>
      <c r="D104" s="37">
        <v>170</v>
      </c>
      <c r="E104" s="37">
        <v>168.9</v>
      </c>
      <c r="F104" s="37">
        <v>157.38</v>
      </c>
      <c r="G104" s="37">
        <v>162.92</v>
      </c>
      <c r="H104" s="37">
        <v>128.75</v>
      </c>
      <c r="I104" s="37">
        <v>175</v>
      </c>
      <c r="J104" s="37">
        <v>700</v>
      </c>
      <c r="K104" s="37"/>
      <c r="L104" s="4">
        <v>1755</v>
      </c>
      <c r="M104" s="8">
        <v>0.2792432432432432</v>
      </c>
      <c r="N104" s="8">
        <v>0.29027027027027025</v>
      </c>
      <c r="O104" s="8"/>
      <c r="P104" s="8">
        <v>0.00897801637280144</v>
      </c>
      <c r="Q104" s="8">
        <v>0.009332548958951555</v>
      </c>
      <c r="S104" s="18">
        <v>111.38317847464192</v>
      </c>
      <c r="T104" s="18">
        <v>107.15186219739294</v>
      </c>
    </row>
    <row r="105" spans="1:20" ht="15">
      <c r="A105" s="4">
        <v>1756</v>
      </c>
      <c r="B105" s="37">
        <v>133.33</v>
      </c>
      <c r="C105" s="37">
        <v>181.94</v>
      </c>
      <c r="D105" s="37">
        <v>165.92</v>
      </c>
      <c r="E105" s="37">
        <v>172.62</v>
      </c>
      <c r="F105" s="37">
        <v>151.19</v>
      </c>
      <c r="G105" s="37">
        <v>163.89</v>
      </c>
      <c r="H105" s="37">
        <v>127.69</v>
      </c>
      <c r="I105" s="37">
        <v>179.8</v>
      </c>
      <c r="J105" s="37">
        <v>708.87</v>
      </c>
      <c r="K105" s="37"/>
      <c r="L105" s="4">
        <v>1756</v>
      </c>
      <c r="M105" s="8">
        <v>0.2792432432432432</v>
      </c>
      <c r="N105" s="8">
        <v>0.28951351351351345</v>
      </c>
      <c r="O105" s="8"/>
      <c r="P105" s="8">
        <v>0.00897801637280144</v>
      </c>
      <c r="Q105" s="8">
        <v>0.009308218291274586</v>
      </c>
      <c r="S105" s="18">
        <v>111.38317847464192</v>
      </c>
      <c r="T105" s="18">
        <v>107.43194548170278</v>
      </c>
    </row>
    <row r="106" spans="1:20" ht="15">
      <c r="A106" s="4">
        <v>1757</v>
      </c>
      <c r="B106" s="37">
        <v>132.72</v>
      </c>
      <c r="C106" s="37">
        <v>178.44</v>
      </c>
      <c r="D106" s="37">
        <v>166.1</v>
      </c>
      <c r="E106" s="37">
        <v>165.62</v>
      </c>
      <c r="F106" s="37">
        <v>145</v>
      </c>
      <c r="G106" s="37">
        <v>164.43</v>
      </c>
      <c r="H106" s="37">
        <v>136.53</v>
      </c>
      <c r="I106" s="37">
        <v>179.9</v>
      </c>
      <c r="J106" s="37">
        <v>700.28</v>
      </c>
      <c r="K106" s="37"/>
      <c r="L106" s="4">
        <v>1757</v>
      </c>
      <c r="M106" s="8">
        <v>0.2792432432432432</v>
      </c>
      <c r="N106" s="8">
        <v>0.28962162162162164</v>
      </c>
      <c r="O106" s="8"/>
      <c r="P106" s="8">
        <v>0.00897801637280144</v>
      </c>
      <c r="Q106" s="8">
        <v>0.009311694100942727</v>
      </c>
      <c r="S106" s="18">
        <v>111.38317847464192</v>
      </c>
      <c r="T106" s="18">
        <v>107.3918439716312</v>
      </c>
    </row>
    <row r="107" spans="1:20" ht="15">
      <c r="A107" s="4">
        <v>1758</v>
      </c>
      <c r="B107" s="37">
        <v>129.45</v>
      </c>
      <c r="C107" s="37">
        <v>172.74</v>
      </c>
      <c r="D107" s="37">
        <v>161.25</v>
      </c>
      <c r="E107" s="37">
        <v>159.26</v>
      </c>
      <c r="F107" s="37">
        <v>157.5</v>
      </c>
      <c r="G107" s="37">
        <v>157.46</v>
      </c>
      <c r="H107" s="37">
        <v>138.96</v>
      </c>
      <c r="I107" s="37">
        <v>180</v>
      </c>
      <c r="J107" s="37">
        <v>700</v>
      </c>
      <c r="K107" s="37"/>
      <c r="L107" s="4">
        <v>1758</v>
      </c>
      <c r="M107" s="8">
        <v>0.2792432432432432</v>
      </c>
      <c r="N107" s="8">
        <v>0.3007567567567567</v>
      </c>
      <c r="O107" s="8"/>
      <c r="P107" s="8">
        <v>0.00897801637280144</v>
      </c>
      <c r="Q107" s="8">
        <v>0.009669702496760978</v>
      </c>
      <c r="S107" s="18">
        <v>111.38317847464192</v>
      </c>
      <c r="T107" s="18">
        <v>103.41579798705969</v>
      </c>
    </row>
    <row r="108" spans="1:20" ht="15">
      <c r="A108" s="4">
        <v>1759</v>
      </c>
      <c r="B108" s="37">
        <v>132.78</v>
      </c>
      <c r="C108" s="37">
        <v>168.04</v>
      </c>
      <c r="D108" s="37">
        <v>156.25</v>
      </c>
      <c r="E108" s="37">
        <v>153.6</v>
      </c>
      <c r="F108" s="37">
        <v>165</v>
      </c>
      <c r="G108" s="37">
        <v>150</v>
      </c>
      <c r="H108" s="37">
        <v>139.3</v>
      </c>
      <c r="I108" s="37">
        <v>185.12</v>
      </c>
      <c r="J108" s="37">
        <v>700</v>
      </c>
      <c r="K108" s="37"/>
      <c r="L108" s="4">
        <v>1759</v>
      </c>
      <c r="M108" s="8">
        <v>0.2792432432432432</v>
      </c>
      <c r="N108" s="8">
        <v>0.3028108108108108</v>
      </c>
      <c r="O108" s="8"/>
      <c r="P108" s="8">
        <v>0.00897801637280144</v>
      </c>
      <c r="Q108" s="8">
        <v>0.009735742880455608</v>
      </c>
      <c r="S108" s="18">
        <v>111.38317847464192</v>
      </c>
      <c r="T108" s="18">
        <v>102.714298464834</v>
      </c>
    </row>
    <row r="109" spans="1:20" ht="15">
      <c r="A109" s="4">
        <v>1760</v>
      </c>
      <c r="B109" s="37">
        <v>130.99</v>
      </c>
      <c r="C109" s="37">
        <v>167.09</v>
      </c>
      <c r="D109" s="37">
        <v>153.3</v>
      </c>
      <c r="E109" s="37">
        <v>159.14</v>
      </c>
      <c r="F109" s="37">
        <v>158.62</v>
      </c>
      <c r="G109" s="37">
        <v>147.5</v>
      </c>
      <c r="H109" s="37">
        <v>141.69</v>
      </c>
      <c r="I109" s="37">
        <v>190</v>
      </c>
      <c r="J109" s="37">
        <v>700</v>
      </c>
      <c r="K109" s="37"/>
      <c r="L109" s="4">
        <v>1760</v>
      </c>
      <c r="M109" s="8">
        <v>0.2792432432432432</v>
      </c>
      <c r="N109" s="8">
        <v>0.3017297297297297</v>
      </c>
      <c r="O109" s="8"/>
      <c r="P109" s="8">
        <v>0.00897801637280144</v>
      </c>
      <c r="Q109" s="8">
        <v>0.009700984783774225</v>
      </c>
      <c r="S109" s="18">
        <v>111.38317847464192</v>
      </c>
      <c r="T109" s="18">
        <v>103.08231816553207</v>
      </c>
    </row>
    <row r="110" spans="1:20" ht="15">
      <c r="A110" s="4">
        <v>1761</v>
      </c>
      <c r="B110" s="37">
        <v>137.99</v>
      </c>
      <c r="C110" s="37">
        <v>182.74</v>
      </c>
      <c r="D110" s="37">
        <v>171.25</v>
      </c>
      <c r="E110" s="37">
        <v>173.02</v>
      </c>
      <c r="F110" s="37">
        <v>169.1</v>
      </c>
      <c r="G110" s="37">
        <v>148.75</v>
      </c>
      <c r="H110" s="37">
        <v>143.04</v>
      </c>
      <c r="I110" s="37">
        <v>195</v>
      </c>
      <c r="J110" s="37">
        <v>700</v>
      </c>
      <c r="K110" s="37"/>
      <c r="L110" s="4">
        <v>1761</v>
      </c>
      <c r="M110" s="8">
        <v>0.2792432432432432</v>
      </c>
      <c r="N110" s="8">
        <v>0.308</v>
      </c>
      <c r="O110" s="8"/>
      <c r="P110" s="8">
        <v>0.00897801637280144</v>
      </c>
      <c r="Q110" s="8">
        <v>0.00990258174452625</v>
      </c>
      <c r="S110" s="18">
        <v>111.38317847464192</v>
      </c>
      <c r="T110" s="18">
        <v>100.98376623376625</v>
      </c>
    </row>
    <row r="111" spans="1:20" ht="15">
      <c r="A111" s="4">
        <v>1762</v>
      </c>
      <c r="B111" s="37">
        <v>140.77</v>
      </c>
      <c r="C111" s="37">
        <v>189.42</v>
      </c>
      <c r="D111" s="37">
        <v>176.88</v>
      </c>
      <c r="E111" s="37">
        <v>175.92</v>
      </c>
      <c r="F111" s="37">
        <v>172.5</v>
      </c>
      <c r="G111" s="37">
        <v>145</v>
      </c>
      <c r="H111" s="37">
        <v>152.84</v>
      </c>
      <c r="I111" s="37">
        <v>200</v>
      </c>
      <c r="J111" s="37">
        <v>700</v>
      </c>
      <c r="K111" s="37"/>
      <c r="L111" s="4">
        <v>1762</v>
      </c>
      <c r="M111" s="8">
        <v>0.2792432432432432</v>
      </c>
      <c r="N111" s="8">
        <v>0.29805405405405405</v>
      </c>
      <c r="O111" s="8"/>
      <c r="P111" s="8">
        <v>0.00897801637280144</v>
      </c>
      <c r="Q111" s="8">
        <v>0.009582807255057519</v>
      </c>
      <c r="S111" s="18">
        <v>111.38317847464192</v>
      </c>
      <c r="T111" s="18">
        <v>104.35355458832065</v>
      </c>
    </row>
    <row r="112" spans="1:20" ht="15">
      <c r="A112" s="4">
        <v>1763</v>
      </c>
      <c r="B112" s="37">
        <v>136.61</v>
      </c>
      <c r="C112" s="37">
        <v>184.31</v>
      </c>
      <c r="D112" s="37">
        <v>169.83</v>
      </c>
      <c r="E112" s="37">
        <v>172.95</v>
      </c>
      <c r="F112" s="37">
        <v>167.28</v>
      </c>
      <c r="G112" s="37">
        <v>140</v>
      </c>
      <c r="H112" s="37">
        <v>160.13</v>
      </c>
      <c r="I112" s="37">
        <v>200</v>
      </c>
      <c r="J112" s="37">
        <v>716.61</v>
      </c>
      <c r="K112" s="37"/>
      <c r="L112" s="4">
        <v>1763</v>
      </c>
      <c r="M112" s="8">
        <v>0.2792432432432432</v>
      </c>
      <c r="N112" s="8">
        <v>0.296972972972973</v>
      </c>
      <c r="O112" s="8"/>
      <c r="P112" s="8">
        <v>0.00897801637280144</v>
      </c>
      <c r="Q112" s="8">
        <v>0.009548049158376136</v>
      </c>
      <c r="S112" s="18">
        <v>111.38317847464192</v>
      </c>
      <c r="T112" s="18">
        <v>104.7334364761558</v>
      </c>
    </row>
    <row r="113" spans="1:20" ht="15">
      <c r="A113" s="4">
        <v>1764</v>
      </c>
      <c r="B113" s="37">
        <v>133.75</v>
      </c>
      <c r="C113" s="37">
        <v>184.72</v>
      </c>
      <c r="D113" s="37">
        <v>172.02</v>
      </c>
      <c r="E113" s="37">
        <v>172.88</v>
      </c>
      <c r="F113" s="37">
        <v>166.57</v>
      </c>
      <c r="G113" s="37">
        <v>140</v>
      </c>
      <c r="H113" s="37">
        <v>160.57</v>
      </c>
      <c r="I113" s="37">
        <v>191</v>
      </c>
      <c r="J113" s="37">
        <v>724.55</v>
      </c>
      <c r="K113" s="37"/>
      <c r="L113" s="4">
        <v>1764</v>
      </c>
      <c r="M113" s="8">
        <v>0.2792432432432432</v>
      </c>
      <c r="N113" s="8">
        <v>0.2867027027027027</v>
      </c>
      <c r="O113" s="8"/>
      <c r="P113" s="8">
        <v>0.00897801637280144</v>
      </c>
      <c r="Q113" s="8">
        <v>0.00921784723990299</v>
      </c>
      <c r="S113" s="18">
        <v>111.38317847464192</v>
      </c>
      <c r="T113" s="18">
        <v>108.48519984917044</v>
      </c>
    </row>
    <row r="114" spans="1:20" ht="15">
      <c r="A114" s="4">
        <v>1765</v>
      </c>
      <c r="B114" s="37">
        <v>133.53</v>
      </c>
      <c r="C114" s="37">
        <v>183.13</v>
      </c>
      <c r="D114" s="37">
        <v>166.01</v>
      </c>
      <c r="E114" s="37">
        <v>170.02</v>
      </c>
      <c r="F114" s="37">
        <v>166.56</v>
      </c>
      <c r="G114" s="37"/>
      <c r="H114" s="37">
        <v>161.01</v>
      </c>
      <c r="I114" s="37">
        <v>200</v>
      </c>
      <c r="J114" s="37">
        <v>709.33</v>
      </c>
      <c r="K114" s="37">
        <v>108.5</v>
      </c>
      <c r="L114" s="4">
        <v>1765</v>
      </c>
      <c r="M114" s="8">
        <v>0.2792432432432432</v>
      </c>
      <c r="N114" s="8">
        <v>0.29048648648648645</v>
      </c>
      <c r="O114" s="8"/>
      <c r="P114" s="8">
        <v>0.00897801637280144</v>
      </c>
      <c r="Q114" s="8">
        <v>0.009339500578287831</v>
      </c>
      <c r="S114" s="18">
        <v>111.38317847464192</v>
      </c>
      <c r="T114" s="18">
        <v>107.07210643840718</v>
      </c>
    </row>
    <row r="115" spans="1:20" ht="15">
      <c r="A115" s="4">
        <v>1766</v>
      </c>
      <c r="B115" s="37">
        <v>133.11</v>
      </c>
      <c r="C115" s="37">
        <v>177.96</v>
      </c>
      <c r="D115" s="37">
        <v>160</v>
      </c>
      <c r="E115" s="37">
        <v>163.57</v>
      </c>
      <c r="F115" s="37">
        <v>163.65</v>
      </c>
      <c r="G115" s="37"/>
      <c r="H115" s="37">
        <v>128.62</v>
      </c>
      <c r="I115" s="37">
        <v>189.91</v>
      </c>
      <c r="J115" s="37">
        <v>702.33</v>
      </c>
      <c r="K115" s="37"/>
      <c r="L115" s="4">
        <v>1766</v>
      </c>
      <c r="M115" s="8">
        <v>0.2792432432432432</v>
      </c>
      <c r="N115" s="8">
        <v>0.30064864864864865</v>
      </c>
      <c r="O115" s="8"/>
      <c r="P115" s="8">
        <v>0.00897801637280144</v>
      </c>
      <c r="Q115" s="8">
        <v>0.009666226687092841</v>
      </c>
      <c r="S115" s="18">
        <v>111.38317847464192</v>
      </c>
      <c r="T115" s="18">
        <v>103.452984537936</v>
      </c>
    </row>
    <row r="116" spans="1:20" ht="15">
      <c r="A116" s="4">
        <v>1767</v>
      </c>
      <c r="B116" s="37">
        <v>133.33</v>
      </c>
      <c r="C116" s="37">
        <v>178.72</v>
      </c>
      <c r="D116" s="37"/>
      <c r="E116" s="37">
        <v>165.85</v>
      </c>
      <c r="F116" s="37">
        <v>163.97</v>
      </c>
      <c r="G116" s="37"/>
      <c r="H116" s="37">
        <v>125.5</v>
      </c>
      <c r="I116" s="37">
        <v>179.63</v>
      </c>
      <c r="J116" s="37">
        <v>700</v>
      </c>
      <c r="K116" s="37"/>
      <c r="L116" s="4">
        <v>1767</v>
      </c>
      <c r="M116" s="8">
        <v>0.2792432432432432</v>
      </c>
      <c r="N116" s="8">
        <v>0.30097297297297293</v>
      </c>
      <c r="O116" s="8"/>
      <c r="P116" s="8">
        <v>0.00897801637280144</v>
      </c>
      <c r="Q116" s="8">
        <v>0.009676654116097255</v>
      </c>
      <c r="S116" s="18">
        <v>111.38317847464192</v>
      </c>
      <c r="T116" s="18">
        <v>103.34150502873565</v>
      </c>
    </row>
    <row r="117" spans="1:20" ht="15">
      <c r="A117" s="4">
        <v>1768</v>
      </c>
      <c r="B117" s="37">
        <v>130.75</v>
      </c>
      <c r="C117" s="37">
        <v>179.5</v>
      </c>
      <c r="D117" s="37"/>
      <c r="E117" s="37">
        <v>166.79</v>
      </c>
      <c r="F117" s="37">
        <v>164.94</v>
      </c>
      <c r="G117" s="37"/>
      <c r="H117" s="37">
        <v>125.02</v>
      </c>
      <c r="I117" s="37">
        <v>180</v>
      </c>
      <c r="J117" s="37">
        <v>699.91</v>
      </c>
      <c r="K117" s="37">
        <v>108.93</v>
      </c>
      <c r="L117" s="4">
        <v>1768</v>
      </c>
      <c r="M117" s="8">
        <v>0.2792432432432432</v>
      </c>
      <c r="N117" s="8">
        <v>0.29805405405405405</v>
      </c>
      <c r="O117" s="8"/>
      <c r="P117" s="8">
        <v>0.00897801637280144</v>
      </c>
      <c r="Q117" s="8">
        <v>0.009582807255057519</v>
      </c>
      <c r="S117" s="18">
        <v>111.38317847464192</v>
      </c>
      <c r="T117" s="18">
        <v>104.35355458832065</v>
      </c>
    </row>
    <row r="118" spans="1:20" ht="15">
      <c r="A118" s="4">
        <v>1769</v>
      </c>
      <c r="B118" s="37">
        <v>130.48</v>
      </c>
      <c r="C118" s="37">
        <v>170.94</v>
      </c>
      <c r="D118" s="37"/>
      <c r="E118" s="37">
        <v>157.39</v>
      </c>
      <c r="F118" s="37">
        <v>161.3</v>
      </c>
      <c r="G118" s="37"/>
      <c r="H118" s="37">
        <v>121.7</v>
      </c>
      <c r="I118" s="37">
        <v>174.67</v>
      </c>
      <c r="J118" s="37">
        <v>700.39</v>
      </c>
      <c r="K118" s="37"/>
      <c r="L118" s="4">
        <v>1769</v>
      </c>
      <c r="M118" s="8">
        <v>0.2792432432432432</v>
      </c>
      <c r="N118" s="8">
        <v>0.3027027027027027</v>
      </c>
      <c r="O118" s="8"/>
      <c r="P118" s="8">
        <v>0.00897801637280144</v>
      </c>
      <c r="Q118" s="8">
        <v>0.00973226707078747</v>
      </c>
      <c r="S118" s="18">
        <v>111.38317847464192</v>
      </c>
      <c r="T118" s="18">
        <v>102.75098214285714</v>
      </c>
    </row>
    <row r="119" spans="1:20" ht="15">
      <c r="A119" s="4">
        <v>1770</v>
      </c>
      <c r="B119" s="37">
        <v>126.57</v>
      </c>
      <c r="C119" s="37">
        <v>166.05</v>
      </c>
      <c r="D119" s="37"/>
      <c r="E119" s="37">
        <v>153.86</v>
      </c>
      <c r="F119" s="37">
        <v>151.04</v>
      </c>
      <c r="G119" s="37"/>
      <c r="H119" s="37">
        <v>118.15</v>
      </c>
      <c r="I119" s="37">
        <v>169.35</v>
      </c>
      <c r="J119" s="37">
        <v>691.23</v>
      </c>
      <c r="K119" s="37"/>
      <c r="L119" s="4">
        <v>1770</v>
      </c>
      <c r="M119" s="8">
        <v>0.2792432432432432</v>
      </c>
      <c r="N119" s="8">
        <v>0.3045405405405405</v>
      </c>
      <c r="O119" s="8"/>
      <c r="P119" s="8">
        <v>0.00897801637280144</v>
      </c>
      <c r="Q119" s="8">
        <v>0.009791355835145822</v>
      </c>
      <c r="S119" s="18">
        <v>111.38317847464192</v>
      </c>
      <c r="T119" s="18">
        <v>102.13090166844161</v>
      </c>
    </row>
    <row r="120" spans="1:20" ht="15">
      <c r="A120" s="4">
        <v>1771</v>
      </c>
      <c r="B120" s="37">
        <v>133.33</v>
      </c>
      <c r="C120" s="37">
        <v>178.31</v>
      </c>
      <c r="D120" s="37"/>
      <c r="E120" s="37">
        <v>165.67</v>
      </c>
      <c r="F120" s="37">
        <v>159.48</v>
      </c>
      <c r="G120" s="37"/>
      <c r="H120" s="37">
        <v>121.75</v>
      </c>
      <c r="I120" s="37">
        <v>164.02</v>
      </c>
      <c r="J120" s="37">
        <v>694.46</v>
      </c>
      <c r="K120" s="37"/>
      <c r="L120" s="4">
        <v>1771</v>
      </c>
      <c r="M120" s="8">
        <v>0.2792432432432432</v>
      </c>
      <c r="N120" s="8">
        <v>0.30345945945945946</v>
      </c>
      <c r="O120" s="8"/>
      <c r="P120" s="8">
        <v>0.00897801637280144</v>
      </c>
      <c r="Q120" s="8">
        <v>0.00975659773846444</v>
      </c>
      <c r="S120" s="18">
        <v>111.38317847464192</v>
      </c>
      <c r="T120" s="18">
        <v>102.49474527965799</v>
      </c>
    </row>
    <row r="121" spans="1:20" ht="15">
      <c r="A121" s="4">
        <v>1772</v>
      </c>
      <c r="B121" s="37">
        <v>131.42</v>
      </c>
      <c r="C121" s="37">
        <v>173.3</v>
      </c>
      <c r="D121" s="37"/>
      <c r="E121" s="37">
        <v>160.82</v>
      </c>
      <c r="F121" s="37">
        <v>151.88</v>
      </c>
      <c r="G121" s="37"/>
      <c r="H121" s="37">
        <v>123.29</v>
      </c>
      <c r="I121" s="37">
        <v>172.02</v>
      </c>
      <c r="J121" s="37">
        <v>685.81</v>
      </c>
      <c r="K121" s="37">
        <v>108.76</v>
      </c>
      <c r="L121" s="4">
        <v>1772</v>
      </c>
      <c r="M121" s="8">
        <v>0.2792432432432432</v>
      </c>
      <c r="N121" s="8">
        <v>0.30151351351351346</v>
      </c>
      <c r="O121" s="8"/>
      <c r="P121" s="8">
        <v>0.00897801637280144</v>
      </c>
      <c r="Q121" s="8">
        <v>0.009694033164437947</v>
      </c>
      <c r="S121" s="18">
        <v>111.38317847464192</v>
      </c>
      <c r="T121" s="18">
        <v>103.15623879526714</v>
      </c>
    </row>
    <row r="122" spans="1:20" ht="15">
      <c r="A122" s="4">
        <v>1773</v>
      </c>
      <c r="B122" s="37">
        <v>132.46</v>
      </c>
      <c r="C122" s="37">
        <v>177.75</v>
      </c>
      <c r="D122" s="37"/>
      <c r="E122" s="37">
        <v>166.45</v>
      </c>
      <c r="F122" s="37">
        <v>164.68</v>
      </c>
      <c r="G122" s="37"/>
      <c r="H122" s="37">
        <v>130.3</v>
      </c>
      <c r="I122" s="37">
        <v>173.51</v>
      </c>
      <c r="J122" s="37">
        <v>711.84</v>
      </c>
      <c r="K122" s="37"/>
      <c r="L122" s="4">
        <v>1773</v>
      </c>
      <c r="M122" s="8">
        <v>0.2792432432432432</v>
      </c>
      <c r="N122" s="8">
        <v>0.2875675675675676</v>
      </c>
      <c r="O122" s="8"/>
      <c r="P122" s="8">
        <v>0.00897801637280144</v>
      </c>
      <c r="Q122" s="8">
        <v>0.009245653717248097</v>
      </c>
      <c r="S122" s="18">
        <v>111.38317847464192</v>
      </c>
      <c r="T122" s="18">
        <v>108.15892857142858</v>
      </c>
    </row>
    <row r="123" spans="1:20" ht="15">
      <c r="A123" s="4">
        <v>1774</v>
      </c>
      <c r="B123" s="37">
        <v>133.9</v>
      </c>
      <c r="C123" s="37">
        <v>180.48</v>
      </c>
      <c r="D123" s="37">
        <v>169.5</v>
      </c>
      <c r="E123" s="37">
        <v>169.72</v>
      </c>
      <c r="F123" s="37">
        <v>167.15</v>
      </c>
      <c r="G123" s="37"/>
      <c r="H123" s="37">
        <v>131.08</v>
      </c>
      <c r="I123" s="37">
        <v>175</v>
      </c>
      <c r="J123" s="37">
        <v>726.38</v>
      </c>
      <c r="K123" s="37"/>
      <c r="L123" s="4">
        <v>1774</v>
      </c>
      <c r="M123" s="8">
        <v>0.2792432432432432</v>
      </c>
      <c r="N123" s="8">
        <v>0.28421621621621623</v>
      </c>
      <c r="O123" s="8"/>
      <c r="P123" s="8">
        <v>0.00897801637280144</v>
      </c>
      <c r="Q123" s="8">
        <v>0.009137903617535808</v>
      </c>
      <c r="S123" s="18">
        <v>111.38317847464192</v>
      </c>
      <c r="T123" s="18">
        <v>109.4342906047927</v>
      </c>
    </row>
    <row r="124" spans="1:20" ht="15">
      <c r="A124" s="4">
        <v>1775</v>
      </c>
      <c r="B124" s="37">
        <v>118.73</v>
      </c>
      <c r="C124" s="37">
        <v>171.75</v>
      </c>
      <c r="D124" s="37"/>
      <c r="E124" s="37">
        <v>161.18</v>
      </c>
      <c r="F124" s="37">
        <v>156.81</v>
      </c>
      <c r="G124" s="37"/>
      <c r="H124" s="37">
        <v>122.85</v>
      </c>
      <c r="I124" s="37">
        <v>177.77</v>
      </c>
      <c r="J124" s="37">
        <v>742.89</v>
      </c>
      <c r="K124" s="37">
        <v>108</v>
      </c>
      <c r="L124" s="4">
        <v>1775</v>
      </c>
      <c r="M124" s="8">
        <v>0.2792432432432432</v>
      </c>
      <c r="N124" s="8">
        <v>0.2897297297297297</v>
      </c>
      <c r="O124" s="8"/>
      <c r="P124" s="8">
        <v>0.00897801637280144</v>
      </c>
      <c r="Q124" s="8">
        <v>0.009315169910610864</v>
      </c>
      <c r="S124" s="18">
        <v>111.38317847464192</v>
      </c>
      <c r="T124" s="18">
        <v>107.3517723880597</v>
      </c>
    </row>
    <row r="125" spans="1:20" ht="15">
      <c r="A125" s="4">
        <v>1776</v>
      </c>
      <c r="B125" s="37">
        <v>132.06</v>
      </c>
      <c r="C125" s="37">
        <v>175.93</v>
      </c>
      <c r="D125" s="37"/>
      <c r="E125" s="37">
        <v>192.72</v>
      </c>
      <c r="F125" s="37">
        <v>170</v>
      </c>
      <c r="G125" s="37"/>
      <c r="H125" s="37">
        <v>131.53</v>
      </c>
      <c r="I125" s="37"/>
      <c r="J125" s="37"/>
      <c r="K125" s="37"/>
      <c r="L125" s="4">
        <v>1776</v>
      </c>
      <c r="M125" s="8">
        <v>0.2792432432432432</v>
      </c>
      <c r="N125" s="8">
        <v>0.2941621621621622</v>
      </c>
      <c r="O125" s="8"/>
      <c r="P125" s="8">
        <v>0.00897801637280144</v>
      </c>
      <c r="Q125" s="8">
        <v>0.009457678107004538</v>
      </c>
      <c r="S125" s="18">
        <v>111.38317847464192</v>
      </c>
      <c r="T125" s="18">
        <v>105.73419698640207</v>
      </c>
    </row>
    <row r="126" spans="1:20" ht="15">
      <c r="A126" s="4">
        <v>1777</v>
      </c>
      <c r="B126" s="37"/>
      <c r="C126" s="37">
        <v>180.11</v>
      </c>
      <c r="D126" s="37"/>
      <c r="E126" s="37">
        <v>250</v>
      </c>
      <c r="F126" s="37"/>
      <c r="G126" s="37"/>
      <c r="H126" s="37">
        <v>128.75</v>
      </c>
      <c r="I126" s="37"/>
      <c r="J126" s="37">
        <v>850</v>
      </c>
      <c r="K126" s="37"/>
      <c r="L126" s="4">
        <v>1777</v>
      </c>
      <c r="M126" s="8">
        <v>0.2792432432432432</v>
      </c>
      <c r="N126" s="8">
        <v>0.3042162162162162</v>
      </c>
      <c r="O126" s="8"/>
      <c r="P126" s="8">
        <v>0.00897801637280144</v>
      </c>
      <c r="Q126" s="8">
        <v>0.009780928406141406</v>
      </c>
      <c r="S126" s="18">
        <v>111.38317847464192</v>
      </c>
      <c r="T126" s="18">
        <v>102.23978322672355</v>
      </c>
    </row>
    <row r="127" spans="1:20" ht="15">
      <c r="A127" s="4">
        <v>1778</v>
      </c>
      <c r="B127" s="37"/>
      <c r="C127" s="37">
        <v>177.77</v>
      </c>
      <c r="D127" s="37"/>
      <c r="E127" s="37">
        <v>437.5</v>
      </c>
      <c r="F127" s="37"/>
      <c r="G127" s="37"/>
      <c r="H127" s="37">
        <v>133.88</v>
      </c>
      <c r="I127" s="37"/>
      <c r="J127" s="37"/>
      <c r="K127" s="37"/>
      <c r="L127" s="4">
        <v>1778</v>
      </c>
      <c r="M127" s="8">
        <v>0.2792432432432432</v>
      </c>
      <c r="N127" s="8">
        <v>0.29610810810810806</v>
      </c>
      <c r="O127" s="8"/>
      <c r="P127" s="8">
        <v>0.00897801637280144</v>
      </c>
      <c r="Q127" s="8">
        <v>0.009520242681031027</v>
      </c>
      <c r="S127" s="18">
        <v>111.38317847464192</v>
      </c>
      <c r="T127" s="18">
        <v>105.03933917488138</v>
      </c>
    </row>
    <row r="128" spans="1:20" ht="15">
      <c r="A128" s="4">
        <v>1779</v>
      </c>
      <c r="B128" s="37"/>
      <c r="C128" s="37">
        <v>168.4</v>
      </c>
      <c r="D128" s="37"/>
      <c r="E128" s="37"/>
      <c r="F128" s="37"/>
      <c r="G128" s="37"/>
      <c r="H128" s="37"/>
      <c r="I128" s="37"/>
      <c r="J128" s="37"/>
      <c r="K128" s="37"/>
      <c r="L128" s="4">
        <v>1779</v>
      </c>
      <c r="M128" s="8">
        <v>0.2792432432432432</v>
      </c>
      <c r="N128" s="8">
        <v>0.28378378378378377</v>
      </c>
      <c r="O128" s="8"/>
      <c r="P128" s="8">
        <v>0.00897801637280144</v>
      </c>
      <c r="Q128" s="8">
        <v>0.009124000378863253</v>
      </c>
      <c r="S128" s="18">
        <v>111.38317847464192</v>
      </c>
      <c r="T128" s="18">
        <v>109.60104761904762</v>
      </c>
    </row>
    <row r="129" spans="1:20" ht="15">
      <c r="A129" s="4">
        <v>1780</v>
      </c>
      <c r="B129" s="37"/>
      <c r="C129" s="37">
        <v>160.37</v>
      </c>
      <c r="D129" s="37"/>
      <c r="E129" s="37">
        <v>155</v>
      </c>
      <c r="F129" s="37"/>
      <c r="G129" s="37"/>
      <c r="H129" s="37"/>
      <c r="I129" s="37"/>
      <c r="J129" s="37"/>
      <c r="K129" s="37"/>
      <c r="L129" s="4">
        <v>1780</v>
      </c>
      <c r="M129" s="8">
        <v>0.2792432432432432</v>
      </c>
      <c r="N129" s="8">
        <v>0.28983783783783784</v>
      </c>
      <c r="O129" s="8"/>
      <c r="P129" s="8">
        <v>0.00897801637280144</v>
      </c>
      <c r="Q129" s="8">
        <v>0.009318645720279004</v>
      </c>
      <c r="S129" s="18">
        <v>111.38317847464192</v>
      </c>
      <c r="T129" s="18">
        <v>107.31173069750093</v>
      </c>
    </row>
    <row r="130" spans="1:20" ht="15">
      <c r="A130" s="4">
        <v>1781</v>
      </c>
      <c r="B130" s="37"/>
      <c r="C130" s="37">
        <v>168.91</v>
      </c>
      <c r="D130" s="37"/>
      <c r="E130" s="37">
        <v>147.5</v>
      </c>
      <c r="F130" s="37"/>
      <c r="G130" s="37"/>
      <c r="H130" s="37"/>
      <c r="I130" s="37"/>
      <c r="J130" s="37"/>
      <c r="K130" s="37"/>
      <c r="L130" s="4">
        <v>1781</v>
      </c>
      <c r="M130" s="8">
        <v>0.2792432432432432</v>
      </c>
      <c r="N130" s="8">
        <v>0.3058378378378378</v>
      </c>
      <c r="O130" s="8"/>
      <c r="P130" s="8">
        <v>0.00897801637280144</v>
      </c>
      <c r="Q130" s="8">
        <v>0.009833065551163481</v>
      </c>
      <c r="S130" s="18">
        <v>111.38317847464192</v>
      </c>
      <c r="T130" s="18">
        <v>101.69768469423828</v>
      </c>
    </row>
    <row r="131" spans="1:20" ht="15">
      <c r="A131" s="4">
        <v>1782</v>
      </c>
      <c r="B131" s="37"/>
      <c r="C131" s="37">
        <v>175.29</v>
      </c>
      <c r="D131" s="37"/>
      <c r="E131" s="37">
        <v>159.8</v>
      </c>
      <c r="F131" s="37"/>
      <c r="G131" s="37"/>
      <c r="H131" s="37">
        <v>133.33</v>
      </c>
      <c r="I131" s="37"/>
      <c r="J131" s="37"/>
      <c r="K131" s="37"/>
      <c r="L131" s="4">
        <v>1782</v>
      </c>
      <c r="M131" s="8">
        <v>0.2792432432432432</v>
      </c>
      <c r="N131" s="8">
        <v>0.31524324324324327</v>
      </c>
      <c r="O131" s="8"/>
      <c r="P131" s="8">
        <v>0.00897801637280144</v>
      </c>
      <c r="Q131" s="8">
        <v>0.010135460992291524</v>
      </c>
      <c r="S131" s="18">
        <v>111.38317847464192</v>
      </c>
      <c r="T131" s="18">
        <v>98.66349451303154</v>
      </c>
    </row>
    <row r="132" spans="1:20" ht="15">
      <c r="A132" s="4">
        <v>1783</v>
      </c>
      <c r="B132" s="37"/>
      <c r="C132" s="37">
        <v>171.84</v>
      </c>
      <c r="D132" s="37"/>
      <c r="E132" s="37">
        <v>168.25</v>
      </c>
      <c r="F132" s="37"/>
      <c r="G132" s="37"/>
      <c r="H132" s="37"/>
      <c r="I132" s="37"/>
      <c r="J132" s="37"/>
      <c r="K132" s="37"/>
      <c r="L132" s="4">
        <v>1783</v>
      </c>
      <c r="M132" s="8">
        <v>0.2792432432432432</v>
      </c>
      <c r="N132" s="8">
        <v>0.30508108108108106</v>
      </c>
      <c r="O132" s="8"/>
      <c r="P132" s="8">
        <v>0.00897801637280144</v>
      </c>
      <c r="Q132" s="8">
        <v>0.009808734883486514</v>
      </c>
      <c r="S132" s="18">
        <v>111.38317847464192</v>
      </c>
      <c r="T132" s="18">
        <v>101.94994684620838</v>
      </c>
    </row>
    <row r="133" spans="1:20" ht="15">
      <c r="A133" s="4">
        <v>1784</v>
      </c>
      <c r="B133" s="37"/>
      <c r="C133" s="37"/>
      <c r="D133" s="37"/>
      <c r="E133" s="37">
        <v>173.35</v>
      </c>
      <c r="F133" s="37">
        <v>170</v>
      </c>
      <c r="G133" s="37"/>
      <c r="H133" s="37">
        <v>133.33</v>
      </c>
      <c r="I133" s="37"/>
      <c r="J133" s="37">
        <v>100</v>
      </c>
      <c r="K133" s="37"/>
      <c r="L133" s="4">
        <v>1784</v>
      </c>
      <c r="M133" s="8">
        <v>0.2792432432432432</v>
      </c>
      <c r="N133" s="8">
        <v>0.28724324324324324</v>
      </c>
      <c r="O133" s="8"/>
      <c r="P133" s="8">
        <v>0.00897801637280144</v>
      </c>
      <c r="Q133" s="8">
        <v>0.009235226288243682</v>
      </c>
      <c r="S133" s="18">
        <v>111.38317847464192</v>
      </c>
      <c r="T133" s="18">
        <v>108.28105005645466</v>
      </c>
    </row>
    <row r="134" spans="1:20" ht="15">
      <c r="A134" s="4">
        <v>1785</v>
      </c>
      <c r="B134" s="37"/>
      <c r="C134" s="37"/>
      <c r="D134" s="37"/>
      <c r="E134" s="37">
        <v>177.74</v>
      </c>
      <c r="F134" s="37"/>
      <c r="G134" s="37"/>
      <c r="H134" s="37"/>
      <c r="I134" s="37"/>
      <c r="J134" s="37">
        <v>107.04</v>
      </c>
      <c r="K134" s="37"/>
      <c r="L134" s="4">
        <v>1785</v>
      </c>
      <c r="M134" s="8">
        <v>0.2792432432432432</v>
      </c>
      <c r="N134" s="8">
        <v>0.27935135135135136</v>
      </c>
      <c r="O134" s="8"/>
      <c r="P134" s="8">
        <v>0.00897801637280144</v>
      </c>
      <c r="Q134" s="8">
        <v>0.00898149218246958</v>
      </c>
      <c r="S134" s="18">
        <v>111.38317847464192</v>
      </c>
      <c r="T134" s="18">
        <v>111.34007352941177</v>
      </c>
    </row>
    <row r="135" spans="1:20" ht="15">
      <c r="A135" s="4">
        <v>1786</v>
      </c>
      <c r="B135" s="37"/>
      <c r="C135" s="37"/>
      <c r="D135" s="37"/>
      <c r="E135" s="37">
        <v>177.58</v>
      </c>
      <c r="F135" s="37"/>
      <c r="G135" s="37"/>
      <c r="H135" s="37">
        <v>130</v>
      </c>
      <c r="I135" s="37"/>
      <c r="J135" s="37">
        <v>110.17</v>
      </c>
      <c r="K135" s="37"/>
      <c r="L135" s="4">
        <v>1786</v>
      </c>
      <c r="M135" s="8">
        <v>0.2792432432432432</v>
      </c>
      <c r="N135" s="8">
        <v>0.28464864864864864</v>
      </c>
      <c r="O135" s="8"/>
      <c r="P135" s="8">
        <v>0.00897801637280144</v>
      </c>
      <c r="Q135" s="8">
        <v>0.00915180685620836</v>
      </c>
      <c r="S135" s="18">
        <v>111.38317847464192</v>
      </c>
      <c r="T135" s="18">
        <v>109.26804025826056</v>
      </c>
    </row>
    <row r="136" spans="1:20" ht="15">
      <c r="A136" s="4">
        <v>1787</v>
      </c>
      <c r="B136" s="37"/>
      <c r="C136" s="37"/>
      <c r="D136" s="37"/>
      <c r="E136" s="37">
        <v>175.84</v>
      </c>
      <c r="F136" s="37">
        <v>170</v>
      </c>
      <c r="G136" s="37"/>
      <c r="H136" s="37">
        <v>140</v>
      </c>
      <c r="I136" s="37"/>
      <c r="J136" s="37">
        <v>120</v>
      </c>
      <c r="K136" s="37"/>
      <c r="L136" s="4">
        <v>1787</v>
      </c>
      <c r="M136" s="8">
        <v>0.2792432432432432</v>
      </c>
      <c r="N136" s="8">
        <v>0.28583783783783784</v>
      </c>
      <c r="O136" s="8"/>
      <c r="P136" s="8">
        <v>0.00897801637280144</v>
      </c>
      <c r="Q136" s="8">
        <v>0.009190040762557883</v>
      </c>
      <c r="S136" s="18">
        <v>111.38317847464192</v>
      </c>
      <c r="T136" s="18">
        <v>108.81344553706505</v>
      </c>
    </row>
    <row r="137" spans="1:20" ht="15">
      <c r="A137" s="4">
        <v>1788</v>
      </c>
      <c r="B137" s="37"/>
      <c r="C137" s="37"/>
      <c r="D137" s="37"/>
      <c r="E137" s="37">
        <v>173.95</v>
      </c>
      <c r="F137" s="37"/>
      <c r="G137" s="37"/>
      <c r="H137" s="37">
        <v>125</v>
      </c>
      <c r="I137" s="37"/>
      <c r="J137" s="37"/>
      <c r="K137" s="37"/>
      <c r="L137" s="4">
        <v>1788</v>
      </c>
      <c r="M137" s="8">
        <v>0.2792432432432432</v>
      </c>
      <c r="N137" s="8">
        <v>0.2873513513513513</v>
      </c>
      <c r="O137" s="8"/>
      <c r="P137" s="8">
        <v>0.00897801637280144</v>
      </c>
      <c r="Q137" s="8">
        <v>0.009238702097911819</v>
      </c>
      <c r="S137" s="18">
        <v>111.38317847464192</v>
      </c>
      <c r="T137" s="18">
        <v>108.24031226486082</v>
      </c>
    </row>
    <row r="138" spans="1:20" ht="15">
      <c r="A138" s="4">
        <v>1789</v>
      </c>
      <c r="B138" s="37">
        <v>139.86</v>
      </c>
      <c r="C138" s="37"/>
      <c r="D138" s="37"/>
      <c r="E138" s="37">
        <v>171.75</v>
      </c>
      <c r="F138" s="37"/>
      <c r="G138" s="37"/>
      <c r="H138" s="37"/>
      <c r="I138" s="37"/>
      <c r="J138" s="37"/>
      <c r="K138" s="37"/>
      <c r="L138" s="4">
        <v>1789</v>
      </c>
      <c r="M138" s="8">
        <v>0.2792432432432432</v>
      </c>
      <c r="N138" s="8">
        <v>0.2843243243243243</v>
      </c>
      <c r="O138" s="8"/>
      <c r="P138" s="8">
        <v>0.00897801637280144</v>
      </c>
      <c r="Q138" s="8">
        <v>0.009141379427203944</v>
      </c>
      <c r="S138" s="18">
        <v>111.38317847464192</v>
      </c>
      <c r="T138" s="18">
        <v>109.39268060836504</v>
      </c>
    </row>
    <row r="139" spans="1:20" ht="15">
      <c r="A139" s="4">
        <v>1790</v>
      </c>
      <c r="B139" s="37"/>
      <c r="C139" s="37"/>
      <c r="D139" s="37"/>
      <c r="E139" s="37">
        <v>163.47</v>
      </c>
      <c r="F139" s="37"/>
      <c r="G139" s="37"/>
      <c r="H139" s="37"/>
      <c r="I139" s="37"/>
      <c r="J139" s="37"/>
      <c r="K139" s="37"/>
      <c r="L139" s="4">
        <v>1790</v>
      </c>
      <c r="M139" s="8">
        <v>0.2792432432432432</v>
      </c>
      <c r="N139" s="8">
        <v>0.283027027027027</v>
      </c>
      <c r="O139" s="8"/>
      <c r="P139" s="8">
        <v>0.00897801637280144</v>
      </c>
      <c r="Q139" s="8">
        <v>0.009099669711186283</v>
      </c>
      <c r="S139" s="18">
        <v>111.38317847464192</v>
      </c>
      <c r="T139" s="18">
        <v>109.89409854851034</v>
      </c>
    </row>
    <row r="142" spans="2:11" ht="15.75">
      <c r="B142" s="33" t="s">
        <v>87</v>
      </c>
      <c r="C142" s="32"/>
      <c r="D142" s="32"/>
      <c r="E142" s="32"/>
      <c r="F142" s="32"/>
      <c r="G142" s="32"/>
      <c r="H142" s="32"/>
      <c r="I142" s="32"/>
      <c r="J142" s="32"/>
      <c r="K142" s="32"/>
    </row>
    <row r="143" ht="15.75">
      <c r="B143" s="16"/>
    </row>
    <row r="144" spans="1:11" ht="15">
      <c r="A144" s="5" t="s">
        <v>41</v>
      </c>
      <c r="B144" s="5" t="s">
        <v>42</v>
      </c>
      <c r="C144" s="5" t="s">
        <v>67</v>
      </c>
      <c r="D144" s="5" t="s">
        <v>43</v>
      </c>
      <c r="E144" s="5" t="s">
        <v>44</v>
      </c>
      <c r="F144" s="5" t="s">
        <v>45</v>
      </c>
      <c r="G144" s="5" t="s">
        <v>46</v>
      </c>
      <c r="H144" s="5" t="s">
        <v>47</v>
      </c>
      <c r="I144" s="5" t="s">
        <v>48</v>
      </c>
      <c r="J144" s="5" t="s">
        <v>49</v>
      </c>
      <c r="K144" s="5" t="s">
        <v>50</v>
      </c>
    </row>
    <row r="145" spans="1:11" ht="15">
      <c r="A145" s="4">
        <v>1649</v>
      </c>
      <c r="B145" s="34">
        <f>100*$S7/B7</f>
        <v>99.449266495216</v>
      </c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2:11" ht="21">
      <c r="B146" s="32"/>
      <c r="C146" s="32"/>
      <c r="D146" s="35"/>
      <c r="E146" s="32"/>
      <c r="F146" s="32"/>
      <c r="G146" s="32"/>
      <c r="H146" s="32"/>
      <c r="I146" s="32"/>
      <c r="J146" s="32"/>
      <c r="K146" s="32"/>
    </row>
    <row r="147" spans="1:11" ht="15">
      <c r="A147" s="4">
        <v>1660</v>
      </c>
      <c r="B147" s="34">
        <f aca="true" t="shared" si="0" ref="B147:B178">100*$S9/B9</f>
        <v>99.15710716161482</v>
      </c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1:11" ht="15">
      <c r="A148" s="4">
        <v>1661</v>
      </c>
      <c r="B148" s="34">
        <f t="shared" si="0"/>
        <v>96.92236205590143</v>
      </c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ht="15">
      <c r="A149" s="4">
        <v>1662</v>
      </c>
      <c r="B149" s="34">
        <f t="shared" si="0"/>
        <v>94.79419444650377</v>
      </c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 ht="15">
      <c r="A150" s="4">
        <v>1663</v>
      </c>
      <c r="B150" s="34">
        <f t="shared" si="0"/>
        <v>99.449266495216</v>
      </c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ht="15">
      <c r="A151" s="4">
        <v>1664</v>
      </c>
      <c r="B151" s="34">
        <f t="shared" si="0"/>
        <v>98.56918449083355</v>
      </c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5">
      <c r="A152" s="4">
        <v>1665</v>
      </c>
      <c r="B152" s="34">
        <f t="shared" si="0"/>
        <v>96.57780150406826</v>
      </c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ht="15">
      <c r="A153" s="4">
        <v>1666</v>
      </c>
      <c r="B153" s="34">
        <f t="shared" si="0"/>
        <v>96.29392104663432</v>
      </c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ht="15">
      <c r="A154" s="4">
        <v>1667</v>
      </c>
      <c r="B154" s="34">
        <f t="shared" si="0"/>
        <v>96.01998144365683</v>
      </c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ht="15">
      <c r="A155" s="4">
        <v>1668</v>
      </c>
      <c r="B155" s="34">
        <f t="shared" si="0"/>
        <v>96.2273680126496</v>
      </c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ht="15">
      <c r="A156" s="4">
        <v>1669</v>
      </c>
      <c r="B156" s="34">
        <f t="shared" si="0"/>
        <v>96.01998144365683</v>
      </c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ht="15">
      <c r="A157" s="4">
        <v>1670</v>
      </c>
      <c r="B157" s="34">
        <f t="shared" si="0"/>
        <v>92.4341730080016</v>
      </c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1" ht="15">
      <c r="A158" s="4">
        <v>1671</v>
      </c>
      <c r="B158" s="34">
        <f t="shared" si="0"/>
        <v>89.10654277971354</v>
      </c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ht="15">
      <c r="A159" s="4">
        <v>1672</v>
      </c>
      <c r="B159" s="34">
        <f t="shared" si="0"/>
        <v>92.81931539553493</v>
      </c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ht="15">
      <c r="A160" s="4">
        <v>1673</v>
      </c>
      <c r="B160" s="34">
        <f t="shared" si="0"/>
        <v>89.10654277971354</v>
      </c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1:11" ht="15">
      <c r="A161" s="4">
        <v>1674</v>
      </c>
      <c r="B161" s="34">
        <f t="shared" si="0"/>
        <v>90.10126069781744</v>
      </c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1:11" ht="15">
      <c r="A162" s="4">
        <v>1675</v>
      </c>
      <c r="B162" s="34">
        <f t="shared" si="0"/>
        <v>91.13334844922429</v>
      </c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ht="15">
      <c r="A163" s="4">
        <v>1676</v>
      </c>
      <c r="B163" s="34">
        <f t="shared" si="0"/>
        <v>90.61436582707609</v>
      </c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1:11" ht="15">
      <c r="A164" s="4">
        <v>1677</v>
      </c>
      <c r="B164" s="34">
        <f t="shared" si="0"/>
        <v>87.51035392413726</v>
      </c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1:11" ht="15">
      <c r="A165" s="4">
        <v>1678</v>
      </c>
      <c r="B165" s="34">
        <f t="shared" si="0"/>
        <v>92.81931539553493</v>
      </c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1:11" ht="15">
      <c r="A166" s="4">
        <v>1679</v>
      </c>
      <c r="B166" s="34">
        <f t="shared" si="0"/>
        <v>89.15647040313928</v>
      </c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1:11" ht="15">
      <c r="A167" s="4">
        <v>1680</v>
      </c>
      <c r="B167" s="34">
        <f t="shared" si="0"/>
        <v>92.33455896098974</v>
      </c>
      <c r="C167" s="34">
        <f aca="true" t="shared" si="1" ref="C167:C211">100*$S29/C29</f>
        <v>89.10654277971354</v>
      </c>
      <c r="D167" s="32"/>
      <c r="E167" s="32"/>
      <c r="F167" s="32"/>
      <c r="G167" s="32"/>
      <c r="H167" s="32"/>
      <c r="I167" s="32"/>
      <c r="J167" s="32"/>
      <c r="K167" s="32"/>
    </row>
    <row r="168" spans="1:11" ht="15">
      <c r="A168" s="4">
        <v>1681</v>
      </c>
      <c r="B168" s="34">
        <f t="shared" si="0"/>
        <v>87.69638491035502</v>
      </c>
      <c r="C168" s="34">
        <f t="shared" si="1"/>
        <v>88.39934799574755</v>
      </c>
      <c r="D168" s="32"/>
      <c r="E168" s="32"/>
      <c r="F168" s="32"/>
      <c r="G168" s="32"/>
      <c r="H168" s="32"/>
      <c r="I168" s="32"/>
      <c r="J168" s="32"/>
      <c r="K168" s="32"/>
    </row>
    <row r="169" spans="1:11" ht="15">
      <c r="A169" s="4">
        <v>1682</v>
      </c>
      <c r="B169" s="34">
        <f t="shared" si="0"/>
        <v>88.39233273124508</v>
      </c>
      <c r="C169" s="34">
        <f t="shared" si="1"/>
        <v>87.70329013751332</v>
      </c>
      <c r="D169" s="32"/>
      <c r="E169" s="32"/>
      <c r="F169" s="32"/>
      <c r="G169" s="32"/>
      <c r="H169" s="32"/>
      <c r="I169" s="32"/>
      <c r="J169" s="32"/>
      <c r="K169" s="32"/>
    </row>
    <row r="170" spans="1:11" ht="15">
      <c r="A170" s="4">
        <v>1683</v>
      </c>
      <c r="B170" s="34">
        <f t="shared" si="0"/>
        <v>89.10654277971354</v>
      </c>
      <c r="C170" s="34">
        <f t="shared" si="1"/>
        <v>87.018108183314</v>
      </c>
      <c r="D170" s="32"/>
      <c r="E170" s="34">
        <f aca="true" t="shared" si="2" ref="E170:E201">100*$S32/E32</f>
        <v>89.10654277971354</v>
      </c>
      <c r="F170" s="32"/>
      <c r="G170" s="32"/>
      <c r="H170" s="32"/>
      <c r="I170" s="32"/>
      <c r="J170" s="32"/>
      <c r="K170" s="32"/>
    </row>
    <row r="171" spans="1:11" ht="15">
      <c r="A171" s="4">
        <v>1684</v>
      </c>
      <c r="B171" s="34">
        <f t="shared" si="0"/>
        <v>87.35935566638582</v>
      </c>
      <c r="C171" s="34">
        <f t="shared" si="1"/>
        <v>86.34354920514878</v>
      </c>
      <c r="D171" s="32"/>
      <c r="E171" s="34">
        <f t="shared" si="2"/>
        <v>89.10654277971354</v>
      </c>
      <c r="F171" s="32"/>
      <c r="G171" s="32"/>
      <c r="H171" s="32"/>
      <c r="I171" s="32"/>
      <c r="J171" s="32"/>
      <c r="K171" s="32"/>
    </row>
    <row r="172" spans="1:11" ht="15">
      <c r="A172" s="4">
        <v>1685</v>
      </c>
      <c r="B172" s="34">
        <f t="shared" si="0"/>
        <v>85.59377428313373</v>
      </c>
      <c r="C172" s="34">
        <f t="shared" si="1"/>
        <v>85.67936805741687</v>
      </c>
      <c r="D172" s="32"/>
      <c r="E172" s="34">
        <f t="shared" si="2"/>
        <v>88.39934799574755</v>
      </c>
      <c r="F172" s="32"/>
      <c r="G172" s="32"/>
      <c r="H172" s="32"/>
      <c r="I172" s="32"/>
      <c r="J172" s="32"/>
      <c r="K172" s="32"/>
    </row>
    <row r="173" spans="1:11" ht="15">
      <c r="A173" s="4">
        <v>1686</v>
      </c>
      <c r="B173" s="34">
        <f t="shared" si="0"/>
        <v>89.10654277971354</v>
      </c>
      <c r="C173" s="34">
        <f t="shared" si="1"/>
        <v>85.79155701659239</v>
      </c>
      <c r="D173" s="32"/>
      <c r="E173" s="34">
        <f t="shared" si="2"/>
        <v>87.70329013751332</v>
      </c>
      <c r="F173" s="32"/>
      <c r="G173" s="32"/>
      <c r="H173" s="32"/>
      <c r="I173" s="32"/>
      <c r="J173" s="32"/>
      <c r="K173" s="32"/>
    </row>
    <row r="174" spans="1:11" ht="15">
      <c r="A174" s="4">
        <v>1687</v>
      </c>
      <c r="B174" s="34">
        <f t="shared" si="0"/>
        <v>91.32763075979167</v>
      </c>
      <c r="C174" s="34">
        <f t="shared" si="1"/>
        <v>85.8974153425171</v>
      </c>
      <c r="D174" s="32"/>
      <c r="E174" s="34">
        <f t="shared" si="2"/>
        <v>87.018108183314</v>
      </c>
      <c r="F174" s="32"/>
      <c r="G174" s="32"/>
      <c r="H174" s="32"/>
      <c r="I174" s="32"/>
      <c r="J174" s="32"/>
      <c r="K174" s="32"/>
    </row>
    <row r="175" spans="1:11" ht="15">
      <c r="A175" s="4">
        <v>1688</v>
      </c>
      <c r="B175" s="34">
        <f t="shared" si="0"/>
        <v>79.5594131961728</v>
      </c>
      <c r="C175" s="34">
        <f t="shared" si="1"/>
        <v>89.10654277971354</v>
      </c>
      <c r="D175" s="32"/>
      <c r="E175" s="34">
        <f t="shared" si="2"/>
        <v>86.34354920514878</v>
      </c>
      <c r="F175" s="32"/>
      <c r="G175" s="32"/>
      <c r="H175" s="32"/>
      <c r="I175" s="32"/>
      <c r="J175" s="32"/>
      <c r="K175" s="32"/>
    </row>
    <row r="176" spans="1:11" ht="15">
      <c r="A176" s="4">
        <v>1689</v>
      </c>
      <c r="B176" s="34">
        <f t="shared" si="0"/>
        <v>81.2541424530507</v>
      </c>
      <c r="C176" s="34">
        <f t="shared" si="1"/>
        <v>85.67936805741687</v>
      </c>
      <c r="D176" s="32"/>
      <c r="E176" s="34">
        <f t="shared" si="2"/>
        <v>85.67936805741687</v>
      </c>
      <c r="F176" s="32"/>
      <c r="G176" s="32"/>
      <c r="H176" s="32"/>
      <c r="I176" s="32"/>
      <c r="J176" s="32"/>
      <c r="K176" s="32"/>
    </row>
    <row r="177" spans="1:11" ht="15">
      <c r="A177" s="4">
        <v>1690</v>
      </c>
      <c r="B177" s="34">
        <f t="shared" si="0"/>
        <v>83.01645559710958</v>
      </c>
      <c r="C177" s="34">
        <f t="shared" si="1"/>
        <v>85.79155701659239</v>
      </c>
      <c r="D177" s="32"/>
      <c r="E177" s="34">
        <f t="shared" si="2"/>
        <v>84.91513187058163</v>
      </c>
      <c r="F177" s="32"/>
      <c r="G177" s="32"/>
      <c r="H177" s="32"/>
      <c r="I177" s="32"/>
      <c r="J177" s="32"/>
      <c r="K177" s="32"/>
    </row>
    <row r="178" spans="1:11" ht="15">
      <c r="A178" s="4">
        <v>1691</v>
      </c>
      <c r="B178" s="34">
        <f t="shared" si="0"/>
        <v>84.86337407591765</v>
      </c>
      <c r="C178" s="34">
        <f t="shared" si="1"/>
        <v>85.8974153425171</v>
      </c>
      <c r="D178" s="32"/>
      <c r="E178" s="34">
        <f t="shared" si="2"/>
        <v>84.16440870080241</v>
      </c>
      <c r="F178" s="32"/>
      <c r="G178" s="32"/>
      <c r="H178" s="34">
        <f>100*$S40/H40</f>
        <v>101.2574349769472</v>
      </c>
      <c r="I178" s="32"/>
      <c r="J178" s="32"/>
      <c r="K178" s="32"/>
    </row>
    <row r="179" spans="1:11" ht="15">
      <c r="A179" s="4">
        <v>1692</v>
      </c>
      <c r="B179" s="34">
        <f aca="true" t="shared" si="3" ref="B179:B210">100*$S41/B41</f>
        <v>85.67936805741687</v>
      </c>
      <c r="C179" s="34">
        <f t="shared" si="1"/>
        <v>86.01017642829491</v>
      </c>
      <c r="D179" s="32"/>
      <c r="E179" s="34">
        <f t="shared" si="2"/>
        <v>83.4205950229493</v>
      </c>
      <c r="F179" s="32"/>
      <c r="G179" s="32"/>
      <c r="H179" s="32"/>
      <c r="I179" s="32"/>
      <c r="J179" s="32"/>
      <c r="K179" s="32"/>
    </row>
    <row r="180" spans="1:11" ht="15">
      <c r="A180" s="4">
        <v>1693</v>
      </c>
      <c r="B180" s="34">
        <f t="shared" si="3"/>
        <v>85.67936805741687</v>
      </c>
      <c r="C180" s="34">
        <f t="shared" si="1"/>
        <v>86.12323395549517</v>
      </c>
      <c r="D180" s="32"/>
      <c r="E180" s="34">
        <f t="shared" si="2"/>
        <v>82.69595253889815</v>
      </c>
      <c r="F180" s="32"/>
      <c r="G180" s="32"/>
      <c r="H180" s="32"/>
      <c r="I180" s="32"/>
      <c r="J180" s="32"/>
      <c r="K180" s="32"/>
    </row>
    <row r="181" spans="1:11" ht="15">
      <c r="A181" s="4">
        <v>1694</v>
      </c>
      <c r="B181" s="34">
        <f t="shared" si="3"/>
        <v>85.36417724911246</v>
      </c>
      <c r="C181" s="34">
        <f t="shared" si="1"/>
        <v>86.22991288584186</v>
      </c>
      <c r="D181" s="32"/>
      <c r="E181" s="34">
        <f t="shared" si="2"/>
        <v>81.98379101622399</v>
      </c>
      <c r="F181" s="32"/>
      <c r="G181" s="32"/>
      <c r="H181" s="32"/>
      <c r="I181" s="32"/>
      <c r="J181" s="32"/>
      <c r="K181" s="32"/>
    </row>
    <row r="182" spans="1:11" ht="15">
      <c r="A182" s="4">
        <v>1695</v>
      </c>
      <c r="B182" s="34">
        <f t="shared" si="3"/>
        <v>82.54886124260129</v>
      </c>
      <c r="C182" s="34">
        <f t="shared" si="1"/>
        <v>85.67277784373658</v>
      </c>
      <c r="D182" s="32"/>
      <c r="E182" s="34">
        <f t="shared" si="2"/>
        <v>77.9284814067319</v>
      </c>
      <c r="F182" s="32"/>
      <c r="G182" s="32"/>
      <c r="H182" s="32"/>
      <c r="I182" s="32"/>
      <c r="J182" s="32"/>
      <c r="K182" s="32"/>
    </row>
    <row r="183" spans="1:11" ht="15">
      <c r="A183" s="4">
        <v>1696</v>
      </c>
      <c r="B183" s="34">
        <f t="shared" si="3"/>
        <v>84.06277620727693</v>
      </c>
      <c r="C183" s="34">
        <f t="shared" si="1"/>
        <v>85.67936805741687</v>
      </c>
      <c r="D183" s="32"/>
      <c r="E183" s="34">
        <f t="shared" si="2"/>
        <v>74.25545231642795</v>
      </c>
      <c r="F183" s="32"/>
      <c r="G183" s="32"/>
      <c r="H183" s="32"/>
      <c r="I183" s="32"/>
      <c r="J183" s="32"/>
      <c r="K183" s="32"/>
    </row>
    <row r="184" spans="1:11" ht="15">
      <c r="A184" s="4">
        <v>1697</v>
      </c>
      <c r="B184" s="34">
        <f t="shared" si="3"/>
        <v>81.90541839447158</v>
      </c>
      <c r="C184" s="34">
        <f t="shared" si="1"/>
        <v>85.67936805741687</v>
      </c>
      <c r="D184" s="32"/>
      <c r="E184" s="34">
        <f t="shared" si="2"/>
        <v>74.25545231642795</v>
      </c>
      <c r="F184" s="32"/>
      <c r="G184" s="32"/>
      <c r="H184" s="32"/>
      <c r="I184" s="32"/>
      <c r="J184" s="32"/>
      <c r="K184" s="32"/>
    </row>
    <row r="185" spans="1:11" ht="15">
      <c r="A185" s="4">
        <v>1698</v>
      </c>
      <c r="B185" s="34">
        <f t="shared" si="3"/>
        <v>80.64816340210116</v>
      </c>
      <c r="C185" s="34">
        <f t="shared" si="1"/>
        <v>85.67936805741687</v>
      </c>
      <c r="D185" s="32"/>
      <c r="E185" s="34">
        <f t="shared" si="2"/>
        <v>74.25545231642795</v>
      </c>
      <c r="F185" s="32"/>
      <c r="G185" s="32"/>
      <c r="H185" s="32"/>
      <c r="I185" s="32"/>
      <c r="J185" s="32"/>
      <c r="K185" s="32"/>
    </row>
    <row r="186" spans="1:11" ht="15">
      <c r="A186" s="4">
        <v>1699</v>
      </c>
      <c r="B186" s="34">
        <f t="shared" si="3"/>
        <v>79.42325903782223</v>
      </c>
      <c r="C186" s="34">
        <f t="shared" si="1"/>
        <v>77.96666559893735</v>
      </c>
      <c r="D186" s="32"/>
      <c r="E186" s="34">
        <f t="shared" si="2"/>
        <v>74.59860590358443</v>
      </c>
      <c r="F186" s="32"/>
      <c r="G186" s="32"/>
      <c r="H186" s="32"/>
      <c r="I186" s="32"/>
      <c r="J186" s="34">
        <f aca="true" t="shared" si="4" ref="J186:J249">100*$S48/J48</f>
        <v>99.67174807574222</v>
      </c>
      <c r="K186" s="32"/>
    </row>
    <row r="187" spans="1:11" ht="15">
      <c r="A187" s="4">
        <v>1700</v>
      </c>
      <c r="B187" s="34">
        <f t="shared" si="3"/>
        <v>79.8903876593329</v>
      </c>
      <c r="C187" s="34">
        <f t="shared" si="1"/>
        <v>83.92343164153249</v>
      </c>
      <c r="D187" s="32"/>
      <c r="E187" s="34">
        <f t="shared" si="2"/>
        <v>74.94998888004973</v>
      </c>
      <c r="F187" s="32"/>
      <c r="G187" s="32"/>
      <c r="H187" s="32"/>
      <c r="I187" s="32"/>
      <c r="J187" s="34">
        <f t="shared" si="4"/>
        <v>84.94103445027218</v>
      </c>
      <c r="K187" s="32"/>
    </row>
    <row r="188" spans="1:11" ht="15">
      <c r="A188" s="4">
        <v>1701</v>
      </c>
      <c r="B188" s="34">
        <f t="shared" si="3"/>
        <v>81.70115049852704</v>
      </c>
      <c r="C188" s="34">
        <f t="shared" si="1"/>
        <v>84.06277620727693</v>
      </c>
      <c r="D188" s="32"/>
      <c r="E188" s="34">
        <f t="shared" si="2"/>
        <v>75.29960686495534</v>
      </c>
      <c r="F188" s="32"/>
      <c r="G188" s="32"/>
      <c r="H188" s="32"/>
      <c r="I188" s="32"/>
      <c r="J188" s="34">
        <f t="shared" si="4"/>
        <v>81.05310615241008</v>
      </c>
      <c r="K188" s="32"/>
    </row>
    <row r="189" spans="1:11" ht="15">
      <c r="A189" s="4">
        <v>1702</v>
      </c>
      <c r="B189" s="34">
        <f t="shared" si="3"/>
        <v>82.50605812936439</v>
      </c>
      <c r="C189" s="34">
        <f t="shared" si="1"/>
        <v>83.53947234279</v>
      </c>
      <c r="D189" s="32"/>
      <c r="E189" s="34">
        <f t="shared" si="2"/>
        <v>73.91053647952351</v>
      </c>
      <c r="F189" s="34">
        <f>100*$S51/F51</f>
        <v>100.24586308580858</v>
      </c>
      <c r="G189" s="32"/>
      <c r="H189" s="32"/>
      <c r="I189" s="32"/>
      <c r="J189" s="34">
        <f t="shared" si="4"/>
        <v>77.5055169957845</v>
      </c>
      <c r="K189" s="32"/>
    </row>
    <row r="190" spans="1:11" ht="15">
      <c r="A190" s="4">
        <v>1703</v>
      </c>
      <c r="B190" s="34">
        <f t="shared" si="3"/>
        <v>82.20160773036304</v>
      </c>
      <c r="C190" s="34">
        <f t="shared" si="1"/>
        <v>82.50605812936439</v>
      </c>
      <c r="D190" s="34">
        <f>100*$S52/D52</f>
        <v>66.82857051337488</v>
      </c>
      <c r="E190" s="34">
        <f t="shared" si="2"/>
        <v>73.8419374666149</v>
      </c>
      <c r="F190" s="32"/>
      <c r="G190" s="32"/>
      <c r="H190" s="32"/>
      <c r="I190" s="32"/>
      <c r="J190" s="34">
        <f t="shared" si="4"/>
        <v>74.25545231642795</v>
      </c>
      <c r="K190" s="32"/>
    </row>
    <row r="191" spans="1:11" ht="15">
      <c r="A191" s="4">
        <v>1704</v>
      </c>
      <c r="B191" s="34">
        <f t="shared" si="3"/>
        <v>79.27628361184478</v>
      </c>
      <c r="C191" s="34">
        <f t="shared" si="1"/>
        <v>85.67936805741687</v>
      </c>
      <c r="D191" s="32"/>
      <c r="E191" s="34">
        <f t="shared" si="2"/>
        <v>74.25545231642795</v>
      </c>
      <c r="F191" s="32"/>
      <c r="G191" s="32"/>
      <c r="H191" s="32"/>
      <c r="I191" s="32"/>
      <c r="J191" s="34">
        <f t="shared" si="4"/>
        <v>74.25545231642795</v>
      </c>
      <c r="K191" s="32"/>
    </row>
    <row r="192" spans="1:11" ht="15">
      <c r="A192" s="4">
        <v>1705</v>
      </c>
      <c r="B192" s="34">
        <f t="shared" si="3"/>
        <v>78.01035052153097</v>
      </c>
      <c r="C192" s="34">
        <f t="shared" si="1"/>
        <v>82.86205808260819</v>
      </c>
      <c r="D192" s="32"/>
      <c r="E192" s="34">
        <f t="shared" si="2"/>
        <v>74.23070874684566</v>
      </c>
      <c r="F192" s="32"/>
      <c r="G192" s="32"/>
      <c r="H192" s="32"/>
      <c r="I192" s="32"/>
      <c r="J192" s="34">
        <f t="shared" si="4"/>
        <v>74.25545231642795</v>
      </c>
      <c r="K192" s="32"/>
    </row>
    <row r="193" spans="1:11" ht="15">
      <c r="A193" s="4">
        <v>1706</v>
      </c>
      <c r="B193" s="34">
        <f t="shared" si="3"/>
        <v>75.09147069011118</v>
      </c>
      <c r="C193" s="34">
        <f t="shared" si="1"/>
        <v>80.22990598187849</v>
      </c>
      <c r="D193" s="32"/>
      <c r="E193" s="34">
        <f t="shared" si="2"/>
        <v>74.21092576097136</v>
      </c>
      <c r="F193" s="32"/>
      <c r="G193" s="32"/>
      <c r="H193" s="32"/>
      <c r="I193" s="32"/>
      <c r="J193" s="34">
        <f t="shared" si="4"/>
        <v>74.25545231642795</v>
      </c>
      <c r="K193" s="32"/>
    </row>
    <row r="194" spans="1:11" ht="15">
      <c r="A194" s="4">
        <v>1707</v>
      </c>
      <c r="B194" s="34">
        <f t="shared" si="3"/>
        <v>79.5594131961728</v>
      </c>
      <c r="C194" s="34">
        <f t="shared" si="1"/>
        <v>77.75440033133816</v>
      </c>
      <c r="D194" s="32"/>
      <c r="E194" s="34">
        <f t="shared" si="2"/>
        <v>72.8375480477648</v>
      </c>
      <c r="F194" s="32"/>
      <c r="G194" s="32"/>
      <c r="H194" s="32"/>
      <c r="I194" s="32"/>
      <c r="J194" s="34">
        <f t="shared" si="4"/>
        <v>74.25545231642795</v>
      </c>
      <c r="K194" s="32"/>
    </row>
    <row r="195" spans="1:11" ht="15">
      <c r="A195" s="4">
        <v>1708</v>
      </c>
      <c r="B195" s="34">
        <f t="shared" si="3"/>
        <v>72.44434372334433</v>
      </c>
      <c r="C195" s="34">
        <f t="shared" si="1"/>
        <v>75.42708639171255</v>
      </c>
      <c r="D195" s="32"/>
      <c r="E195" s="34">
        <f t="shared" si="2"/>
        <v>72.49149266166086</v>
      </c>
      <c r="F195" s="32"/>
      <c r="G195" s="32"/>
      <c r="H195" s="34">
        <f aca="true" t="shared" si="5" ref="H195:H226">100*$S57/H57</f>
        <v>101.2574349769472</v>
      </c>
      <c r="I195" s="32"/>
      <c r="J195" s="34">
        <f t="shared" si="4"/>
        <v>74.25545231642795</v>
      </c>
      <c r="K195" s="32"/>
    </row>
    <row r="196" spans="1:11" ht="15">
      <c r="A196" s="4">
        <v>1709</v>
      </c>
      <c r="B196" s="34">
        <f t="shared" si="3"/>
        <v>70.16263211001066</v>
      </c>
      <c r="C196" s="34">
        <f t="shared" si="1"/>
        <v>73.23985959668721</v>
      </c>
      <c r="D196" s="32"/>
      <c r="E196" s="34">
        <f t="shared" si="2"/>
        <v>92.80384808752035</v>
      </c>
      <c r="F196" s="34">
        <f>100*$S58/F58</f>
        <v>83.53947234279</v>
      </c>
      <c r="G196" s="32"/>
      <c r="H196" s="34">
        <f t="shared" si="5"/>
        <v>101.2574349769472</v>
      </c>
      <c r="I196" s="32"/>
      <c r="J196" s="34">
        <f t="shared" si="4"/>
        <v>74.20598166198663</v>
      </c>
      <c r="K196" s="32"/>
    </row>
    <row r="197" spans="1:11" ht="15">
      <c r="A197" s="4">
        <v>1710</v>
      </c>
      <c r="B197" s="34">
        <f t="shared" si="3"/>
        <v>72.72816093675607</v>
      </c>
      <c r="C197" s="34">
        <f t="shared" si="1"/>
        <v>75.93099630148062</v>
      </c>
      <c r="D197" s="32"/>
      <c r="E197" s="34">
        <f t="shared" si="2"/>
        <v>87.0249070041737</v>
      </c>
      <c r="F197" s="32"/>
      <c r="G197" s="32"/>
      <c r="H197" s="34">
        <f t="shared" si="5"/>
        <v>101.48808972632521</v>
      </c>
      <c r="I197" s="32"/>
      <c r="J197" s="34">
        <f t="shared" si="4"/>
        <v>74.25545231642795</v>
      </c>
      <c r="K197" s="32"/>
    </row>
    <row r="198" spans="1:11" ht="15">
      <c r="A198" s="4">
        <v>1711</v>
      </c>
      <c r="B198" s="34">
        <f t="shared" si="3"/>
        <v>77.11380398410546</v>
      </c>
      <c r="C198" s="34">
        <f t="shared" si="1"/>
        <v>73.94488380444926</v>
      </c>
      <c r="D198" s="32"/>
      <c r="E198" s="34">
        <f t="shared" si="2"/>
        <v>86.35024302243733</v>
      </c>
      <c r="F198" s="32"/>
      <c r="G198" s="32"/>
      <c r="H198" s="34">
        <f t="shared" si="5"/>
        <v>101.71979769373691</v>
      </c>
      <c r="I198" s="32"/>
      <c r="J198" s="34">
        <f t="shared" si="4"/>
        <v>68.54349444593349</v>
      </c>
      <c r="K198" s="32"/>
    </row>
    <row r="199" spans="1:11" ht="15">
      <c r="A199" s="4">
        <v>1712</v>
      </c>
      <c r="B199" s="34">
        <f t="shared" si="3"/>
        <v>74.25545231642795</v>
      </c>
      <c r="C199" s="34">
        <f t="shared" si="1"/>
        <v>72.14870998486975</v>
      </c>
      <c r="D199" s="32"/>
      <c r="E199" s="34">
        <f t="shared" si="2"/>
        <v>85.69255152688254</v>
      </c>
      <c r="F199" s="32"/>
      <c r="G199" s="32"/>
      <c r="H199" s="34">
        <f t="shared" si="5"/>
        <v>101.2574349769472</v>
      </c>
      <c r="I199" s="32"/>
      <c r="J199" s="34">
        <f t="shared" si="4"/>
        <v>74.25545231642795</v>
      </c>
      <c r="K199" s="32"/>
    </row>
    <row r="200" spans="1:11" ht="15">
      <c r="A200" s="4">
        <v>1713</v>
      </c>
      <c r="B200" s="34">
        <f t="shared" si="3"/>
        <v>74.25545231642795</v>
      </c>
      <c r="C200" s="34">
        <f t="shared" si="1"/>
        <v>72.44434372334433</v>
      </c>
      <c r="D200" s="32"/>
      <c r="E200" s="34">
        <f t="shared" si="2"/>
        <v>84.5862533981181</v>
      </c>
      <c r="F200" s="32"/>
      <c r="G200" s="32"/>
      <c r="H200" s="34">
        <f t="shared" si="5"/>
        <v>101.2574349769472</v>
      </c>
      <c r="I200" s="32"/>
      <c r="J200" s="34">
        <f t="shared" si="4"/>
        <v>74.25545231642795</v>
      </c>
      <c r="K200" s="32"/>
    </row>
    <row r="201" spans="1:11" ht="15">
      <c r="A201" s="4">
        <v>1714</v>
      </c>
      <c r="B201" s="34">
        <f t="shared" si="3"/>
        <v>71.86011514493028</v>
      </c>
      <c r="C201" s="34">
        <f t="shared" si="1"/>
        <v>71.92972455579071</v>
      </c>
      <c r="D201" s="32"/>
      <c r="E201" s="34">
        <f t="shared" si="2"/>
        <v>84.47719262392258</v>
      </c>
      <c r="F201" s="32"/>
      <c r="G201" s="32"/>
      <c r="H201" s="34">
        <f t="shared" si="5"/>
        <v>101.2574349769472</v>
      </c>
      <c r="I201" s="32"/>
      <c r="J201" s="34">
        <f t="shared" si="4"/>
        <v>55.69158923732096</v>
      </c>
      <c r="K201" s="32"/>
    </row>
    <row r="202" spans="1:11" ht="15">
      <c r="A202" s="4">
        <v>1715</v>
      </c>
      <c r="B202" s="34">
        <f t="shared" si="3"/>
        <v>68.73807607667361</v>
      </c>
      <c r="C202" s="34">
        <f t="shared" si="1"/>
        <v>72.70917062121674</v>
      </c>
      <c r="D202" s="32"/>
      <c r="E202" s="34">
        <f aca="true" t="shared" si="6" ref="E202:E233">100*$S64/E64</f>
        <v>85.47554176551448</v>
      </c>
      <c r="F202" s="34">
        <f aca="true" t="shared" si="7" ref="F202:F233">100*$S64/F64</f>
        <v>84.16440870080241</v>
      </c>
      <c r="G202" s="32"/>
      <c r="H202" s="34">
        <f t="shared" si="5"/>
        <v>102.65730734990038</v>
      </c>
      <c r="I202" s="34">
        <f>100*$S64/I64</f>
        <v>74.25545231642795</v>
      </c>
      <c r="J202" s="34">
        <f t="shared" si="4"/>
        <v>37.127726158213974</v>
      </c>
      <c r="K202" s="32"/>
    </row>
    <row r="203" spans="1:11" ht="15">
      <c r="A203" s="4">
        <v>1716</v>
      </c>
      <c r="B203" s="34">
        <f t="shared" si="3"/>
        <v>68.02026166390345</v>
      </c>
      <c r="C203" s="34">
        <f t="shared" si="1"/>
        <v>71.86011514493028</v>
      </c>
      <c r="D203" s="34">
        <f aca="true" t="shared" si="8" ref="D203:D208">100*$S65/D65</f>
        <v>77.96666559893735</v>
      </c>
      <c r="E203" s="34">
        <f t="shared" si="6"/>
        <v>83.32074990622525</v>
      </c>
      <c r="F203" s="34">
        <f t="shared" si="7"/>
        <v>83.54573842982442</v>
      </c>
      <c r="G203" s="32"/>
      <c r="H203" s="34">
        <f t="shared" si="5"/>
        <v>104.09642848097376</v>
      </c>
      <c r="I203" s="32"/>
      <c r="J203" s="34">
        <f t="shared" si="4"/>
        <v>37.127726158213974</v>
      </c>
      <c r="K203" s="32"/>
    </row>
    <row r="204" spans="1:11" ht="15">
      <c r="A204" s="4">
        <v>1717</v>
      </c>
      <c r="B204" s="34">
        <f t="shared" si="3"/>
        <v>59.803048845445325</v>
      </c>
      <c r="C204" s="34">
        <f t="shared" si="1"/>
        <v>69.6144865466512</v>
      </c>
      <c r="D204" s="34">
        <f t="shared" si="8"/>
        <v>75.78633630988767</v>
      </c>
      <c r="E204" s="34">
        <f t="shared" si="6"/>
        <v>82.61008564462057</v>
      </c>
      <c r="F204" s="34">
        <f t="shared" si="7"/>
        <v>82.52439688422754</v>
      </c>
      <c r="G204" s="32"/>
      <c r="H204" s="34">
        <f t="shared" si="5"/>
        <v>105.57647248781224</v>
      </c>
      <c r="I204" s="32"/>
      <c r="J204" s="34">
        <f t="shared" si="4"/>
        <v>25.100434585834797</v>
      </c>
      <c r="K204" s="32"/>
    </row>
    <row r="205" spans="1:11" ht="15">
      <c r="A205" s="4">
        <v>1718</v>
      </c>
      <c r="B205" s="34">
        <f t="shared" si="3"/>
        <v>55.69158923732096</v>
      </c>
      <c r="C205" s="34">
        <f t="shared" si="1"/>
        <v>70.61635609880297</v>
      </c>
      <c r="D205" s="34">
        <f t="shared" si="8"/>
        <v>73.72951510865289</v>
      </c>
      <c r="E205" s="34">
        <f t="shared" si="6"/>
        <v>84.24079448997271</v>
      </c>
      <c r="F205" s="34">
        <f t="shared" si="7"/>
        <v>87.36620791798724</v>
      </c>
      <c r="G205" s="32"/>
      <c r="H205" s="34">
        <f t="shared" si="5"/>
        <v>103.36226658745538</v>
      </c>
      <c r="I205" s="32"/>
      <c r="J205" s="34">
        <f t="shared" si="4"/>
        <v>19.801453951047453</v>
      </c>
      <c r="K205" s="32"/>
    </row>
    <row r="206" spans="1:11" ht="15">
      <c r="A206" s="4">
        <v>1719</v>
      </c>
      <c r="B206" s="34">
        <f t="shared" si="3"/>
        <v>51.027661020085176</v>
      </c>
      <c r="C206" s="34">
        <f t="shared" si="1"/>
        <v>71.64748390238127</v>
      </c>
      <c r="D206" s="34">
        <f t="shared" si="8"/>
        <v>71.77676148642989</v>
      </c>
      <c r="E206" s="34">
        <f t="shared" si="6"/>
        <v>82.25016871558257</v>
      </c>
      <c r="F206" s="34">
        <f t="shared" si="7"/>
        <v>85.1293017996346</v>
      </c>
      <c r="G206" s="32"/>
      <c r="H206" s="34">
        <f t="shared" si="5"/>
        <v>101.23902788096885</v>
      </c>
      <c r="I206" s="32"/>
      <c r="J206" s="34">
        <f t="shared" si="4"/>
        <v>24.49704813817232</v>
      </c>
      <c r="K206" s="32"/>
    </row>
    <row r="207" spans="1:11" ht="15">
      <c r="A207" s="4">
        <v>1720</v>
      </c>
      <c r="B207" s="34">
        <f t="shared" si="3"/>
        <v>50.51162236390274</v>
      </c>
      <c r="C207" s="34">
        <f t="shared" si="1"/>
        <v>68.36679258202918</v>
      </c>
      <c r="D207" s="34">
        <f t="shared" si="8"/>
        <v>71.68898659628108</v>
      </c>
      <c r="E207" s="34">
        <f t="shared" si="6"/>
        <v>80.27616466640859</v>
      </c>
      <c r="F207" s="34">
        <f t="shared" si="7"/>
        <v>83.55827342433751</v>
      </c>
      <c r="G207" s="32"/>
      <c r="H207" s="34">
        <f t="shared" si="5"/>
        <v>99.80571547906982</v>
      </c>
      <c r="I207" s="32"/>
      <c r="J207" s="34">
        <f t="shared" si="4"/>
        <v>21.352499515881053</v>
      </c>
      <c r="K207" s="32"/>
    </row>
    <row r="208" spans="1:11" ht="15">
      <c r="A208" s="4">
        <v>1721</v>
      </c>
      <c r="B208" s="34">
        <f t="shared" si="3"/>
        <v>48.06592951911359</v>
      </c>
      <c r="C208" s="34">
        <f t="shared" si="1"/>
        <v>68.54349444593349</v>
      </c>
      <c r="D208" s="34">
        <f t="shared" si="8"/>
        <v>71.60602923474246</v>
      </c>
      <c r="E208" s="34">
        <f t="shared" si="6"/>
        <v>81.00594798155775</v>
      </c>
      <c r="F208" s="34">
        <f t="shared" si="7"/>
        <v>87.33880535924247</v>
      </c>
      <c r="G208" s="32"/>
      <c r="H208" s="34">
        <f t="shared" si="5"/>
        <v>98.42111732317922</v>
      </c>
      <c r="I208" s="32"/>
      <c r="J208" s="34">
        <f t="shared" si="4"/>
        <v>20.39574050551023</v>
      </c>
      <c r="K208" s="32"/>
    </row>
    <row r="209" spans="1:11" ht="15">
      <c r="A209" s="4">
        <v>1722</v>
      </c>
      <c r="B209" s="34">
        <f t="shared" si="3"/>
        <v>47.23629282215518</v>
      </c>
      <c r="C209" s="34">
        <f t="shared" si="1"/>
        <v>67.50495665129813</v>
      </c>
      <c r="D209" s="32"/>
      <c r="E209" s="34">
        <f t="shared" si="6"/>
        <v>82.51828306018812</v>
      </c>
      <c r="F209" s="34">
        <f t="shared" si="7"/>
        <v>86.20989046024917</v>
      </c>
      <c r="G209" s="32"/>
      <c r="H209" s="34">
        <f t="shared" si="5"/>
        <v>96.85493780403645</v>
      </c>
      <c r="I209" s="34">
        <f aca="true" t="shared" si="9" ref="I209:I216">100*$S71/I71</f>
        <v>22.276635694928384</v>
      </c>
      <c r="J209" s="34">
        <f t="shared" si="4"/>
        <v>21.158212578052527</v>
      </c>
      <c r="K209" s="32"/>
    </row>
    <row r="210" spans="1:11" ht="15">
      <c r="A210" s="4">
        <v>1723</v>
      </c>
      <c r="B210" s="34">
        <f t="shared" si="3"/>
        <v>45.8971396384712</v>
      </c>
      <c r="C210" s="34">
        <f t="shared" si="1"/>
        <v>67.67311408630046</v>
      </c>
      <c r="D210" s="32"/>
      <c r="E210" s="34">
        <f t="shared" si="6"/>
        <v>79.34405077264705</v>
      </c>
      <c r="F210" s="34">
        <f t="shared" si="7"/>
        <v>84.98640201025631</v>
      </c>
      <c r="G210" s="32"/>
      <c r="H210" s="34">
        <f t="shared" si="5"/>
        <v>96.64484032506891</v>
      </c>
      <c r="I210" s="34">
        <f t="shared" si="9"/>
        <v>22.276635694928384</v>
      </c>
      <c r="J210" s="34">
        <f t="shared" si="4"/>
        <v>17.135873611483373</v>
      </c>
      <c r="K210" s="32"/>
    </row>
    <row r="211" spans="1:11" ht="15">
      <c r="A211" s="4">
        <v>1724</v>
      </c>
      <c r="B211" s="34">
        <f>100*$S73/B73</f>
        <v>41.253029064682195</v>
      </c>
      <c r="C211" s="34">
        <f t="shared" si="1"/>
        <v>67.50495665129813</v>
      </c>
      <c r="D211" s="32"/>
      <c r="E211" s="34">
        <f t="shared" si="6"/>
        <v>77.11914316599177</v>
      </c>
      <c r="F211" s="34">
        <f t="shared" si="7"/>
        <v>83.54573842982442</v>
      </c>
      <c r="G211" s="32"/>
      <c r="H211" s="34">
        <f t="shared" si="5"/>
        <v>96.67000388356355</v>
      </c>
      <c r="I211" s="34">
        <f t="shared" si="9"/>
        <v>22.276635694928384</v>
      </c>
      <c r="J211" s="34">
        <f t="shared" si="4"/>
        <v>16.501211625872877</v>
      </c>
      <c r="K211" s="32"/>
    </row>
    <row r="212" spans="1:11" ht="15">
      <c r="A212" s="4">
        <v>1725</v>
      </c>
      <c r="B212" s="34">
        <f aca="true" t="shared" si="10" ref="B212:E263">100*$S74/B74</f>
        <v>38.39078291615549</v>
      </c>
      <c r="C212" s="34">
        <f t="shared" si="10"/>
        <v>67.50495665129813</v>
      </c>
      <c r="D212" s="32"/>
      <c r="E212" s="34">
        <f t="shared" si="6"/>
        <v>76.1178011854315</v>
      </c>
      <c r="F212" s="34">
        <f t="shared" si="7"/>
        <v>84.07546684378164</v>
      </c>
      <c r="G212" s="32"/>
      <c r="H212" s="34">
        <f t="shared" si="5"/>
        <v>97.70454252161572</v>
      </c>
      <c r="I212" s="34">
        <f t="shared" si="9"/>
        <v>22.276635694928384</v>
      </c>
      <c r="J212" s="34">
        <f t="shared" si="4"/>
        <v>16.612205771099035</v>
      </c>
      <c r="K212" s="32"/>
    </row>
    <row r="213" spans="1:11" ht="15">
      <c r="A213" s="4">
        <v>1726</v>
      </c>
      <c r="B213" s="34">
        <f t="shared" si="10"/>
        <v>38.36301524923949</v>
      </c>
      <c r="C213" s="34">
        <f t="shared" si="10"/>
        <v>67.50495665129813</v>
      </c>
      <c r="D213" s="32"/>
      <c r="E213" s="34">
        <f t="shared" si="6"/>
        <v>72.63804517715008</v>
      </c>
      <c r="F213" s="34">
        <f t="shared" si="7"/>
        <v>83.57081218085378</v>
      </c>
      <c r="G213" s="32"/>
      <c r="H213" s="34">
        <f t="shared" si="5"/>
        <v>97.83327050912773</v>
      </c>
      <c r="I213" s="34">
        <f t="shared" si="9"/>
        <v>22.276635694928384</v>
      </c>
      <c r="J213" s="34">
        <f t="shared" si="4"/>
        <v>15.911882639234559</v>
      </c>
      <c r="K213" s="32"/>
    </row>
    <row r="214" spans="1:11" ht="15">
      <c r="A214" s="4">
        <v>1727</v>
      </c>
      <c r="B214" s="34">
        <f t="shared" si="10"/>
        <v>38.243151407602376</v>
      </c>
      <c r="C214" s="34">
        <f t="shared" si="10"/>
        <v>67.50495665129813</v>
      </c>
      <c r="D214" s="32"/>
      <c r="E214" s="34">
        <f t="shared" si="6"/>
        <v>74.4589735106905</v>
      </c>
      <c r="F214" s="34">
        <f t="shared" si="7"/>
        <v>82.96080625252638</v>
      </c>
      <c r="G214" s="32"/>
      <c r="H214" s="34">
        <f t="shared" si="5"/>
        <v>96.1609069106811</v>
      </c>
      <c r="I214" s="34">
        <f t="shared" si="9"/>
        <v>22.276635694928384</v>
      </c>
      <c r="J214" s="34">
        <f t="shared" si="4"/>
        <v>15.911882639234559</v>
      </c>
      <c r="K214" s="32"/>
    </row>
    <row r="215" spans="1:11" ht="15">
      <c r="A215" s="4">
        <v>1728</v>
      </c>
      <c r="B215" s="34">
        <f t="shared" si="10"/>
        <v>48.63257148611183</v>
      </c>
      <c r="C215" s="34">
        <f t="shared" si="10"/>
        <v>67.50495665129813</v>
      </c>
      <c r="D215" s="32"/>
      <c r="E215" s="34">
        <f t="shared" si="6"/>
        <v>73.94488380444926</v>
      </c>
      <c r="F215" s="34">
        <f t="shared" si="7"/>
        <v>81.74912181625095</v>
      </c>
      <c r="G215" s="32"/>
      <c r="H215" s="34">
        <f t="shared" si="5"/>
        <v>96.50249391322293</v>
      </c>
      <c r="I215" s="34">
        <f t="shared" si="9"/>
        <v>22.276635694928384</v>
      </c>
      <c r="J215" s="34">
        <f t="shared" si="4"/>
        <v>15.911882639234559</v>
      </c>
      <c r="K215" s="32"/>
    </row>
    <row r="216" spans="1:11" ht="15">
      <c r="A216" s="4">
        <v>1729</v>
      </c>
      <c r="B216" s="34">
        <f t="shared" si="10"/>
        <v>35.49382698914691</v>
      </c>
      <c r="C216" s="34">
        <f t="shared" si="10"/>
        <v>67.50495665129813</v>
      </c>
      <c r="D216" s="32"/>
      <c r="E216" s="34">
        <f t="shared" si="6"/>
        <v>74.73876298372268</v>
      </c>
      <c r="F216" s="34">
        <f t="shared" si="7"/>
        <v>83.53947234279</v>
      </c>
      <c r="G216" s="32"/>
      <c r="H216" s="34">
        <f t="shared" si="5"/>
        <v>93.2935576469067</v>
      </c>
      <c r="I216" s="34">
        <f t="shared" si="9"/>
        <v>22.276635694928384</v>
      </c>
      <c r="J216" s="34">
        <f t="shared" si="4"/>
        <v>15.911882639234559</v>
      </c>
      <c r="K216" s="32"/>
    </row>
    <row r="217" spans="1:11" ht="15">
      <c r="A217" s="4">
        <v>1730</v>
      </c>
      <c r="B217" s="34">
        <f t="shared" si="10"/>
        <v>33.06414298531835</v>
      </c>
      <c r="C217" s="34">
        <f t="shared" si="10"/>
        <v>66.99740058625078</v>
      </c>
      <c r="D217" s="32"/>
      <c r="E217" s="34">
        <f t="shared" si="6"/>
        <v>73.26394690169171</v>
      </c>
      <c r="F217" s="34">
        <f t="shared" si="7"/>
        <v>83.4205950229493</v>
      </c>
      <c r="G217" s="32"/>
      <c r="H217" s="34">
        <f t="shared" si="5"/>
        <v>92.88123621968138</v>
      </c>
      <c r="I217" s="32"/>
      <c r="J217" s="34">
        <f t="shared" si="4"/>
        <v>16.10351446132432</v>
      </c>
      <c r="K217" s="32"/>
    </row>
    <row r="218" spans="1:11" ht="15">
      <c r="A218" s="4">
        <v>1731</v>
      </c>
      <c r="B218" s="34">
        <f t="shared" si="10"/>
        <v>33.31035901508521</v>
      </c>
      <c r="C218" s="34">
        <f t="shared" si="10"/>
        <v>67.50495665129813</v>
      </c>
      <c r="D218" s="32"/>
      <c r="E218" s="34">
        <f t="shared" si="6"/>
        <v>72.60016847519354</v>
      </c>
      <c r="F218" s="34">
        <f t="shared" si="7"/>
        <v>83.51441739119886</v>
      </c>
      <c r="G218" s="32"/>
      <c r="H218" s="34">
        <f t="shared" si="5"/>
        <v>93.85959254625594</v>
      </c>
      <c r="I218" s="34">
        <f>100*$S80/I80</f>
        <v>17.135873611483373</v>
      </c>
      <c r="J218" s="34">
        <f t="shared" si="4"/>
        <v>15.911882639234559</v>
      </c>
      <c r="K218" s="32"/>
    </row>
    <row r="219" spans="1:11" ht="15">
      <c r="A219" s="4">
        <v>1732</v>
      </c>
      <c r="B219" s="34">
        <f t="shared" si="10"/>
        <v>33.23878796617186</v>
      </c>
      <c r="C219" s="34">
        <f t="shared" si="10"/>
        <v>67.50495665129813</v>
      </c>
      <c r="D219" s="32"/>
      <c r="E219" s="34">
        <f t="shared" si="6"/>
        <v>68.89112968495913</v>
      </c>
      <c r="F219" s="34">
        <f t="shared" si="7"/>
        <v>83.53947234279</v>
      </c>
      <c r="G219" s="32"/>
      <c r="H219" s="34">
        <f t="shared" si="5"/>
        <v>92.81931539553493</v>
      </c>
      <c r="I219" s="32"/>
      <c r="J219" s="34">
        <f t="shared" si="4"/>
        <v>15.911882639234559</v>
      </c>
      <c r="K219" s="32"/>
    </row>
    <row r="220" spans="1:11" ht="15">
      <c r="A220" s="4">
        <v>1733</v>
      </c>
      <c r="B220" s="34">
        <f t="shared" si="10"/>
        <v>29.870250871474678</v>
      </c>
      <c r="C220" s="34">
        <f t="shared" si="10"/>
        <v>67.50495665129813</v>
      </c>
      <c r="D220" s="32"/>
      <c r="E220" s="34">
        <f t="shared" si="6"/>
        <v>68.02026166390345</v>
      </c>
      <c r="F220" s="34">
        <f t="shared" si="7"/>
        <v>83.53947234279</v>
      </c>
      <c r="G220" s="32"/>
      <c r="H220" s="34">
        <f t="shared" si="5"/>
        <v>92.81931539553493</v>
      </c>
      <c r="I220" s="32"/>
      <c r="J220" s="34">
        <f t="shared" si="4"/>
        <v>15.911882639234559</v>
      </c>
      <c r="K220" s="32"/>
    </row>
    <row r="221" spans="1:11" ht="15">
      <c r="A221" s="4">
        <v>1734</v>
      </c>
      <c r="B221" s="34">
        <f t="shared" si="10"/>
        <v>24.874531795667945</v>
      </c>
      <c r="C221" s="34">
        <f t="shared" si="10"/>
        <v>67.50495665129813</v>
      </c>
      <c r="D221" s="32"/>
      <c r="E221" s="34">
        <f t="shared" si="6"/>
        <v>64.88214508920716</v>
      </c>
      <c r="F221" s="34">
        <f t="shared" si="7"/>
        <v>83.19006533321527</v>
      </c>
      <c r="G221" s="32"/>
      <c r="H221" s="34">
        <f t="shared" si="5"/>
        <v>92.81931539553493</v>
      </c>
      <c r="I221" s="32"/>
      <c r="J221" s="34">
        <f t="shared" si="4"/>
        <v>15.911882639234559</v>
      </c>
      <c r="K221" s="32"/>
    </row>
    <row r="222" spans="1:11" ht="15">
      <c r="A222" s="4">
        <v>1735</v>
      </c>
      <c r="B222" s="34">
        <f t="shared" si="10"/>
        <v>22.886797722202296</v>
      </c>
      <c r="C222" s="34">
        <f t="shared" si="10"/>
        <v>67.50495665129813</v>
      </c>
      <c r="D222" s="32"/>
      <c r="E222" s="34">
        <f t="shared" si="6"/>
        <v>67.05386700056704</v>
      </c>
      <c r="F222" s="34">
        <f t="shared" si="7"/>
        <v>83.53947234279</v>
      </c>
      <c r="G222" s="34">
        <f aca="true" t="shared" si="11" ref="G222:G251">100*$S84/G84</f>
        <v>79.5594131961728</v>
      </c>
      <c r="H222" s="34">
        <f t="shared" si="5"/>
        <v>92.81931539553493</v>
      </c>
      <c r="I222" s="34">
        <f aca="true" t="shared" si="12" ref="I222:I228">100*$S84/I84</f>
        <v>12.951532380772315</v>
      </c>
      <c r="J222" s="34">
        <f t="shared" si="4"/>
        <v>15.786492782278179</v>
      </c>
      <c r="K222" s="32"/>
    </row>
    <row r="223" spans="1:11" ht="15">
      <c r="A223" s="4">
        <v>1736</v>
      </c>
      <c r="B223" s="34">
        <f t="shared" si="10"/>
        <v>22.24904687680115</v>
      </c>
      <c r="C223" s="34">
        <f t="shared" si="10"/>
        <v>67.50495665129813</v>
      </c>
      <c r="D223" s="32"/>
      <c r="E223" s="34">
        <f t="shared" si="6"/>
        <v>67.21166936678851</v>
      </c>
      <c r="F223" s="34">
        <f t="shared" si="7"/>
        <v>83.45184571412446</v>
      </c>
      <c r="G223" s="34">
        <f t="shared" si="11"/>
        <v>48.42746890201823</v>
      </c>
      <c r="H223" s="34">
        <f t="shared" si="5"/>
        <v>90.76943890036829</v>
      </c>
      <c r="I223" s="34">
        <f t="shared" si="12"/>
        <v>13.103903349957873</v>
      </c>
      <c r="J223" s="34">
        <f t="shared" si="4"/>
        <v>15.058699736992931</v>
      </c>
      <c r="K223" s="32"/>
    </row>
    <row r="224" spans="1:11" ht="15">
      <c r="A224" s="4">
        <v>1737</v>
      </c>
      <c r="B224" s="34">
        <f t="shared" si="10"/>
        <v>21.866421625238903</v>
      </c>
      <c r="C224" s="34">
        <f t="shared" si="10"/>
        <v>67.24819083175869</v>
      </c>
      <c r="D224" s="34">
        <f aca="true" t="shared" si="13" ref="D224:D253">100*$S86/D86</f>
        <v>65.51951674978936</v>
      </c>
      <c r="E224" s="34">
        <f t="shared" si="6"/>
        <v>65.74381919173764</v>
      </c>
      <c r="F224" s="34">
        <f t="shared" si="7"/>
        <v>80.8471934925179</v>
      </c>
      <c r="G224" s="34">
        <f t="shared" si="11"/>
        <v>44.55327138985677</v>
      </c>
      <c r="H224" s="34">
        <f t="shared" si="5"/>
        <v>91.57541599493705</v>
      </c>
      <c r="I224" s="34">
        <f t="shared" si="12"/>
        <v>12.609464013974609</v>
      </c>
      <c r="J224" s="34">
        <f t="shared" si="4"/>
        <v>14.45539803442331</v>
      </c>
      <c r="K224" s="32"/>
    </row>
    <row r="225" spans="1:11" ht="15">
      <c r="A225" s="4">
        <v>1738</v>
      </c>
      <c r="B225" s="34">
        <f t="shared" si="10"/>
        <v>21.84969269957862</v>
      </c>
      <c r="C225" s="34">
        <f t="shared" si="10"/>
        <v>67.16708585578117</v>
      </c>
      <c r="D225" s="34">
        <f t="shared" si="13"/>
        <v>65.84097563081039</v>
      </c>
      <c r="E225" s="34">
        <f t="shared" si="6"/>
        <v>68.36679258202918</v>
      </c>
      <c r="F225" s="34">
        <f t="shared" si="7"/>
        <v>82.25016871558257</v>
      </c>
      <c r="G225" s="34">
        <f t="shared" si="11"/>
        <v>47.73632986527318</v>
      </c>
      <c r="H225" s="34">
        <f t="shared" si="5"/>
        <v>90.0066088683975</v>
      </c>
      <c r="I225" s="34">
        <f t="shared" si="12"/>
        <v>11.138317847464192</v>
      </c>
      <c r="J225" s="34">
        <f t="shared" si="4"/>
        <v>14.188939933075403</v>
      </c>
      <c r="K225" s="32"/>
    </row>
    <row r="226" spans="1:11" ht="15">
      <c r="A226" s="4">
        <v>1739</v>
      </c>
      <c r="B226" s="34">
        <f t="shared" si="10"/>
        <v>21.88489605553432</v>
      </c>
      <c r="C226" s="34">
        <f t="shared" si="10"/>
        <v>66.72048548858388</v>
      </c>
      <c r="D226" s="34">
        <f t="shared" si="13"/>
        <v>66.16953512424517</v>
      </c>
      <c r="E226" s="34">
        <f t="shared" si="6"/>
        <v>65.60055272668704</v>
      </c>
      <c r="F226" s="34">
        <f t="shared" si="7"/>
        <v>83.53320719562166</v>
      </c>
      <c r="G226" s="34">
        <f t="shared" si="11"/>
        <v>49.262794548713806</v>
      </c>
      <c r="H226" s="34">
        <f t="shared" si="5"/>
        <v>90.9250436527689</v>
      </c>
      <c r="I226" s="34">
        <f t="shared" si="12"/>
        <v>11.138317847464192</v>
      </c>
      <c r="J226" s="34">
        <f t="shared" si="4"/>
        <v>14.120227488481772</v>
      </c>
      <c r="K226" s="32"/>
    </row>
    <row r="227" spans="1:11" ht="15">
      <c r="A227" s="4">
        <v>1740</v>
      </c>
      <c r="B227" s="34">
        <f t="shared" si="10"/>
        <v>21.46276754945312</v>
      </c>
      <c r="C227" s="34">
        <f t="shared" si="10"/>
        <v>65.88381549428719</v>
      </c>
      <c r="D227" s="34">
        <f t="shared" si="13"/>
        <v>69.34577168138583</v>
      </c>
      <c r="E227" s="34">
        <f t="shared" si="6"/>
        <v>67.3213529614034</v>
      </c>
      <c r="F227" s="34">
        <f t="shared" si="7"/>
        <v>77.6947394493875</v>
      </c>
      <c r="G227" s="34">
        <f t="shared" si="11"/>
        <v>48.18862095467765</v>
      </c>
      <c r="H227" s="34">
        <f aca="true" t="shared" si="14" ref="H227:H258">100*$S89/H89</f>
        <v>90.15960698934913</v>
      </c>
      <c r="I227" s="34">
        <f t="shared" si="12"/>
        <v>10.334500405893774</v>
      </c>
      <c r="J227" s="34">
        <f t="shared" si="4"/>
        <v>13.98109361148806</v>
      </c>
      <c r="K227" s="32"/>
    </row>
    <row r="228" spans="1:11" ht="15">
      <c r="A228" s="4">
        <v>1741</v>
      </c>
      <c r="B228" s="34">
        <f t="shared" si="10"/>
        <v>20.270651975438945</v>
      </c>
      <c r="C228" s="34">
        <f t="shared" si="10"/>
        <v>69.858993022229</v>
      </c>
      <c r="D228" s="34">
        <f t="shared" si="13"/>
        <v>78.16363401729258</v>
      </c>
      <c r="E228" s="34">
        <f t="shared" si="6"/>
        <v>76.04504572584278</v>
      </c>
      <c r="F228" s="34">
        <f t="shared" si="7"/>
        <v>80.23568540170143</v>
      </c>
      <c r="G228" s="34">
        <f t="shared" si="11"/>
        <v>45.501523131926106</v>
      </c>
      <c r="H228" s="34">
        <f t="shared" si="14"/>
        <v>89.91215569473839</v>
      </c>
      <c r="I228" s="34">
        <f t="shared" si="12"/>
        <v>11.138317847464192</v>
      </c>
      <c r="J228" s="34">
        <f t="shared" si="4"/>
        <v>15.708125807333715</v>
      </c>
      <c r="K228" s="32"/>
    </row>
    <row r="229" spans="1:11" ht="15">
      <c r="A229" s="4">
        <v>1742</v>
      </c>
      <c r="B229" s="34">
        <f t="shared" si="10"/>
        <v>20.241182393443687</v>
      </c>
      <c r="C229" s="34">
        <f t="shared" si="10"/>
        <v>65.23555023699303</v>
      </c>
      <c r="D229" s="34">
        <f t="shared" si="13"/>
        <v>74.25545231642795</v>
      </c>
      <c r="E229" s="34">
        <f t="shared" si="6"/>
        <v>69.99508482036192</v>
      </c>
      <c r="F229" s="34">
        <f t="shared" si="7"/>
        <v>80.16061782989703</v>
      </c>
      <c r="G229" s="34">
        <f t="shared" si="11"/>
        <v>40.138082333204295</v>
      </c>
      <c r="H229" s="34">
        <f t="shared" si="14"/>
        <v>91.86241523681808</v>
      </c>
      <c r="I229" s="32"/>
      <c r="J229" s="34">
        <f t="shared" si="4"/>
        <v>15.935558325890167</v>
      </c>
      <c r="K229" s="32"/>
    </row>
    <row r="230" spans="1:11" ht="15">
      <c r="A230" s="4">
        <v>1743</v>
      </c>
      <c r="B230" s="34">
        <f t="shared" si="10"/>
        <v>19.865376317509124</v>
      </c>
      <c r="C230" s="34">
        <f t="shared" si="10"/>
        <v>63.76777836757424</v>
      </c>
      <c r="D230" s="34">
        <f t="shared" si="13"/>
        <v>69.6144865466512</v>
      </c>
      <c r="E230" s="34">
        <f t="shared" si="6"/>
        <v>69.46253724642465</v>
      </c>
      <c r="F230" s="34">
        <f t="shared" si="7"/>
        <v>80.84132564569742</v>
      </c>
      <c r="G230" s="34">
        <f t="shared" si="11"/>
        <v>43.1016091922614</v>
      </c>
      <c r="H230" s="34">
        <f t="shared" si="14"/>
        <v>91.86241523681808</v>
      </c>
      <c r="I230" s="32"/>
      <c r="J230" s="34">
        <f t="shared" si="4"/>
        <v>15.911882639234559</v>
      </c>
      <c r="K230" s="32"/>
    </row>
    <row r="231" spans="1:11" ht="15">
      <c r="A231" s="4">
        <v>1744</v>
      </c>
      <c r="B231" s="34">
        <f t="shared" si="10"/>
        <v>19.236499339339215</v>
      </c>
      <c r="C231" s="34">
        <f t="shared" si="10"/>
        <v>63.49514221562075</v>
      </c>
      <c r="D231" s="34">
        <f t="shared" si="13"/>
        <v>66.49741998486084</v>
      </c>
      <c r="E231" s="34">
        <f t="shared" si="6"/>
        <v>67.2969479032336</v>
      </c>
      <c r="F231" s="34">
        <f t="shared" si="7"/>
        <v>79.87892891182008</v>
      </c>
      <c r="G231" s="34">
        <f t="shared" si="11"/>
        <v>54.06950411390385</v>
      </c>
      <c r="H231" s="34">
        <f t="shared" si="14"/>
        <v>91.38757669399567</v>
      </c>
      <c r="I231" s="32"/>
      <c r="J231" s="34">
        <f t="shared" si="4"/>
        <v>15.911882639234559</v>
      </c>
      <c r="K231" s="32"/>
    </row>
    <row r="232" spans="1:11" ht="15">
      <c r="A232" s="4">
        <v>1745</v>
      </c>
      <c r="B232" s="34">
        <f t="shared" si="10"/>
        <v>17.777788529622192</v>
      </c>
      <c r="C232" s="34">
        <f t="shared" si="10"/>
        <v>60.755565632816186</v>
      </c>
      <c r="D232" s="34">
        <f t="shared" si="13"/>
        <v>63.647530556938236</v>
      </c>
      <c r="E232" s="34">
        <f t="shared" si="6"/>
        <v>64.58867989251489</v>
      </c>
      <c r="F232" s="34">
        <f t="shared" si="7"/>
        <v>79.5594131961728</v>
      </c>
      <c r="G232" s="34">
        <f t="shared" si="11"/>
        <v>55.69158923732096</v>
      </c>
      <c r="H232" s="34">
        <f t="shared" si="14"/>
        <v>87.26353688079122</v>
      </c>
      <c r="I232" s="34">
        <f aca="true" t="shared" si="15" ref="I232:I237">100*$S94/I94</f>
        <v>11.138317847464192</v>
      </c>
      <c r="J232" s="34">
        <f t="shared" si="4"/>
        <v>15.911882639234559</v>
      </c>
      <c r="K232" s="32"/>
    </row>
    <row r="233" spans="1:11" ht="15">
      <c r="A233" s="4">
        <v>1746</v>
      </c>
      <c r="B233" s="34">
        <f t="shared" si="10"/>
        <v>15.437082099793761</v>
      </c>
      <c r="C233" s="34">
        <f t="shared" si="10"/>
        <v>59.93821152378083</v>
      </c>
      <c r="D233" s="34">
        <f t="shared" si="13"/>
        <v>61.031878616242146</v>
      </c>
      <c r="E233" s="34">
        <f t="shared" si="6"/>
        <v>61.96905445345605</v>
      </c>
      <c r="F233" s="34">
        <f t="shared" si="7"/>
        <v>80.84132564569742</v>
      </c>
      <c r="G233" s="34">
        <f t="shared" si="11"/>
        <v>53.89421709713162</v>
      </c>
      <c r="H233" s="34">
        <f t="shared" si="14"/>
        <v>83.23358128429378</v>
      </c>
      <c r="I233" s="34">
        <f t="shared" si="15"/>
        <v>11.138317847464192</v>
      </c>
      <c r="J233" s="34">
        <f t="shared" si="4"/>
        <v>14.851090463285589</v>
      </c>
      <c r="K233" s="32"/>
    </row>
    <row r="234" spans="1:11" ht="15">
      <c r="A234" s="4">
        <v>1747</v>
      </c>
      <c r="B234" s="34">
        <f t="shared" si="10"/>
        <v>12.821085292045113</v>
      </c>
      <c r="C234" s="34">
        <f t="shared" si="10"/>
        <v>58.17569125386081</v>
      </c>
      <c r="D234" s="34">
        <f t="shared" si="13"/>
        <v>62.459024546986996</v>
      </c>
      <c r="E234" s="34">
        <f aca="true" t="shared" si="16" ref="E234:E260">100*$S96/E96</f>
        <v>60.7522518133751</v>
      </c>
      <c r="F234" s="34">
        <f aca="true" t="shared" si="17" ref="F234:F263">100*$S96/F96</f>
        <v>79.09613582917336</v>
      </c>
      <c r="G234" s="34">
        <f t="shared" si="11"/>
        <v>51.368896589328926</v>
      </c>
      <c r="H234" s="34">
        <f t="shared" si="14"/>
        <v>82.0683602082537</v>
      </c>
      <c r="I234" s="34">
        <f t="shared" si="15"/>
        <v>10.866545543423179</v>
      </c>
      <c r="J234" s="34">
        <f t="shared" si="4"/>
        <v>14.636038274242717</v>
      </c>
      <c r="K234" s="32"/>
    </row>
    <row r="235" spans="1:11" ht="15">
      <c r="A235" s="4">
        <v>1748</v>
      </c>
      <c r="B235" s="34">
        <f t="shared" si="10"/>
        <v>11.472984814503251</v>
      </c>
      <c r="C235" s="34">
        <f t="shared" si="10"/>
        <v>61.85205379533647</v>
      </c>
      <c r="D235" s="34">
        <f t="shared" si="13"/>
        <v>63.950840256440216</v>
      </c>
      <c r="E235" s="34">
        <f t="shared" si="16"/>
        <v>63.987578833022305</v>
      </c>
      <c r="F235" s="34">
        <f t="shared" si="17"/>
        <v>79.01197309685885</v>
      </c>
      <c r="G235" s="34">
        <f t="shared" si="11"/>
        <v>55.30171216654681</v>
      </c>
      <c r="H235" s="34">
        <f t="shared" si="14"/>
        <v>83.87919156159494</v>
      </c>
      <c r="I235" s="34">
        <f t="shared" si="15"/>
        <v>79.5594131961728</v>
      </c>
      <c r="J235" s="34">
        <f t="shared" si="4"/>
        <v>14.68795622943071</v>
      </c>
      <c r="K235" s="32"/>
    </row>
    <row r="236" spans="1:11" ht="15">
      <c r="A236" s="4">
        <v>1749</v>
      </c>
      <c r="B236" s="34">
        <f t="shared" si="10"/>
        <v>10.34121685247539</v>
      </c>
      <c r="C236" s="34">
        <f t="shared" si="10"/>
        <v>62.23914756070737</v>
      </c>
      <c r="D236" s="34">
        <f t="shared" si="13"/>
        <v>65.51951674978936</v>
      </c>
      <c r="E236" s="34">
        <f t="shared" si="16"/>
        <v>64.85569958928724</v>
      </c>
      <c r="F236" s="34">
        <f t="shared" si="17"/>
        <v>82.20767471742705</v>
      </c>
      <c r="G236" s="34">
        <f t="shared" si="11"/>
        <v>60.20712349980644</v>
      </c>
      <c r="H236" s="34">
        <f t="shared" si="14"/>
        <v>90.31312614501088</v>
      </c>
      <c r="I236" s="34">
        <f t="shared" si="15"/>
        <v>83.53947234279</v>
      </c>
      <c r="J236" s="34">
        <f t="shared" si="4"/>
        <v>15.363620855008678</v>
      </c>
      <c r="K236" s="32"/>
    </row>
    <row r="237" spans="1:11" ht="15">
      <c r="A237" s="4">
        <v>1750</v>
      </c>
      <c r="B237" s="34">
        <f t="shared" si="10"/>
        <v>78.15814923489013</v>
      </c>
      <c r="C237" s="34">
        <f t="shared" si="10"/>
        <v>62.17660962076695</v>
      </c>
      <c r="D237" s="34">
        <f t="shared" si="13"/>
        <v>64.10542646022556</v>
      </c>
      <c r="E237" s="34">
        <f t="shared" si="16"/>
        <v>65.26995515654376</v>
      </c>
      <c r="F237" s="34">
        <f t="shared" si="17"/>
        <v>85.67936805741687</v>
      </c>
      <c r="G237" s="34">
        <f t="shared" si="11"/>
        <v>62.715753645631715</v>
      </c>
      <c r="H237" s="34">
        <f t="shared" si="14"/>
        <v>88.65969790228601</v>
      </c>
      <c r="I237" s="34">
        <f t="shared" si="15"/>
        <v>83.53947234279</v>
      </c>
      <c r="J237" s="34">
        <f t="shared" si="4"/>
        <v>15.858642909467063</v>
      </c>
      <c r="K237" s="32"/>
    </row>
    <row r="238" spans="1:11" ht="15">
      <c r="A238" s="4">
        <v>1751</v>
      </c>
      <c r="B238" s="34">
        <f t="shared" si="10"/>
        <v>83.53947234279</v>
      </c>
      <c r="C238" s="34">
        <f t="shared" si="10"/>
        <v>61.40535777862171</v>
      </c>
      <c r="D238" s="34">
        <f t="shared" si="13"/>
        <v>64.5699585360243</v>
      </c>
      <c r="E238" s="34">
        <f t="shared" si="16"/>
        <v>65.49640037318706</v>
      </c>
      <c r="F238" s="34">
        <f t="shared" si="17"/>
        <v>79.5594131961728</v>
      </c>
      <c r="G238" s="34">
        <f t="shared" si="11"/>
        <v>66.76447789644662</v>
      </c>
      <c r="H238" s="34">
        <f t="shared" si="14"/>
        <v>86.43735718969572</v>
      </c>
      <c r="I238" s="32"/>
      <c r="J238" s="34">
        <f t="shared" si="4"/>
        <v>15.911882639234559</v>
      </c>
      <c r="K238" s="32"/>
    </row>
    <row r="239" spans="1:11" ht="15">
      <c r="A239" s="4">
        <v>1752</v>
      </c>
      <c r="B239" s="34">
        <f t="shared" si="10"/>
        <v>83.53947234279</v>
      </c>
      <c r="C239" s="34">
        <f t="shared" si="10"/>
        <v>62.007002435362644</v>
      </c>
      <c r="D239" s="34">
        <f t="shared" si="13"/>
        <v>66.99740058625078</v>
      </c>
      <c r="E239" s="34">
        <f t="shared" si="16"/>
        <v>66.5450940821137</v>
      </c>
      <c r="F239" s="34">
        <f t="shared" si="17"/>
        <v>74.25545231642795</v>
      </c>
      <c r="G239" s="34">
        <f t="shared" si="11"/>
        <v>70.71947839659805</v>
      </c>
      <c r="H239" s="34">
        <f t="shared" si="14"/>
        <v>85.8974153425171</v>
      </c>
      <c r="I239" s="32"/>
      <c r="J239" s="34">
        <f t="shared" si="4"/>
        <v>15.911882639234559</v>
      </c>
      <c r="K239" s="32"/>
    </row>
    <row r="240" spans="1:11" ht="15">
      <c r="A240" s="4">
        <v>1753</v>
      </c>
      <c r="B240" s="34">
        <f t="shared" si="10"/>
        <v>85.67936805741687</v>
      </c>
      <c r="C240" s="34">
        <f t="shared" si="10"/>
        <v>62.13845382127862</v>
      </c>
      <c r="D240" s="34">
        <f t="shared" si="13"/>
        <v>66.49741998486084</v>
      </c>
      <c r="E240" s="34">
        <f t="shared" si="16"/>
        <v>66.50139021711261</v>
      </c>
      <c r="F240" s="34">
        <f t="shared" si="17"/>
        <v>72.9042927573255</v>
      </c>
      <c r="G240" s="34">
        <f t="shared" si="11"/>
        <v>73.11966026038331</v>
      </c>
      <c r="H240" s="34">
        <f t="shared" si="14"/>
        <v>86.12323395549517</v>
      </c>
      <c r="I240" s="32"/>
      <c r="J240" s="34">
        <f t="shared" si="4"/>
        <v>15.911882639234559</v>
      </c>
      <c r="K240" s="32"/>
    </row>
    <row r="241" spans="1:11" ht="15">
      <c r="A241" s="4">
        <v>1754</v>
      </c>
      <c r="B241" s="34">
        <f t="shared" si="10"/>
        <v>83.53947234279</v>
      </c>
      <c r="C241" s="34">
        <f t="shared" si="10"/>
        <v>61.91394023048466</v>
      </c>
      <c r="D241" s="34">
        <f t="shared" si="13"/>
        <v>66.2324900247618</v>
      </c>
      <c r="E241" s="34">
        <f t="shared" si="16"/>
        <v>66.20099760751377</v>
      </c>
      <c r="F241" s="34">
        <f t="shared" si="17"/>
        <v>70.99896639128119</v>
      </c>
      <c r="G241" s="34">
        <f t="shared" si="11"/>
        <v>70.71947839659805</v>
      </c>
      <c r="H241" s="34">
        <f t="shared" si="14"/>
        <v>87.73783259128942</v>
      </c>
      <c r="I241" s="34">
        <f aca="true" t="shared" si="18" ref="I241:I249">100*$S103/I103</f>
        <v>66.82857051337488</v>
      </c>
      <c r="J241" s="34">
        <f t="shared" si="4"/>
        <v>15.911882639234559</v>
      </c>
      <c r="K241" s="32"/>
    </row>
    <row r="242" spans="1:11" ht="15">
      <c r="A242" s="4">
        <v>1755</v>
      </c>
      <c r="B242" s="34">
        <f t="shared" si="10"/>
        <v>83.88550871715765</v>
      </c>
      <c r="C242" s="34">
        <f t="shared" si="10"/>
        <v>62.350637301075864</v>
      </c>
      <c r="D242" s="34">
        <f t="shared" si="13"/>
        <v>65.51951674978936</v>
      </c>
      <c r="E242" s="34">
        <f t="shared" si="16"/>
        <v>65.94622763448308</v>
      </c>
      <c r="F242" s="34">
        <f t="shared" si="17"/>
        <v>70.77340098782686</v>
      </c>
      <c r="G242" s="34">
        <f t="shared" si="11"/>
        <v>68.36679258202918</v>
      </c>
      <c r="H242" s="34">
        <f t="shared" si="14"/>
        <v>86.51120658224615</v>
      </c>
      <c r="I242" s="34">
        <f t="shared" si="18"/>
        <v>63.647530556938236</v>
      </c>
      <c r="J242" s="34">
        <f t="shared" si="4"/>
        <v>15.911882639234559</v>
      </c>
      <c r="K242" s="32"/>
    </row>
    <row r="243" spans="1:11" ht="15">
      <c r="A243" s="4">
        <v>1756</v>
      </c>
      <c r="B243" s="34">
        <f t="shared" si="10"/>
        <v>83.53947234279</v>
      </c>
      <c r="C243" s="34">
        <f t="shared" si="10"/>
        <v>61.21973094132237</v>
      </c>
      <c r="D243" s="34">
        <f t="shared" si="13"/>
        <v>67.13065240757108</v>
      </c>
      <c r="E243" s="34">
        <f t="shared" si="16"/>
        <v>64.52507152974273</v>
      </c>
      <c r="F243" s="34">
        <f t="shared" si="17"/>
        <v>73.67099575014348</v>
      </c>
      <c r="G243" s="34">
        <f t="shared" si="11"/>
        <v>67.96215661397396</v>
      </c>
      <c r="H243" s="34">
        <f t="shared" si="14"/>
        <v>87.2293668060474</v>
      </c>
      <c r="I243" s="34">
        <f t="shared" si="18"/>
        <v>61.948375124939886</v>
      </c>
      <c r="J243" s="34">
        <f t="shared" si="4"/>
        <v>15.712779278942813</v>
      </c>
      <c r="K243" s="32"/>
    </row>
    <row r="244" spans="1:11" ht="15">
      <c r="A244" s="4">
        <v>1757</v>
      </c>
      <c r="B244" s="34">
        <f t="shared" si="10"/>
        <v>83.92343164153249</v>
      </c>
      <c r="C244" s="34">
        <f t="shared" si="10"/>
        <v>62.42052144958637</v>
      </c>
      <c r="D244" s="34">
        <f t="shared" si="13"/>
        <v>67.05790395824317</v>
      </c>
      <c r="E244" s="34">
        <f t="shared" si="16"/>
        <v>67.2522512224622</v>
      </c>
      <c r="F244" s="34">
        <f t="shared" si="17"/>
        <v>76.81598515492546</v>
      </c>
      <c r="G244" s="34">
        <f t="shared" si="11"/>
        <v>67.73896398141575</v>
      </c>
      <c r="H244" s="34">
        <f t="shared" si="14"/>
        <v>81.5814681569193</v>
      </c>
      <c r="I244" s="34">
        <f t="shared" si="18"/>
        <v>61.91394023048466</v>
      </c>
      <c r="J244" s="34">
        <f t="shared" si="4"/>
        <v>15.905520431062136</v>
      </c>
      <c r="K244" s="32"/>
    </row>
    <row r="245" spans="1:11" ht="15">
      <c r="A245" s="4">
        <v>1758</v>
      </c>
      <c r="B245" s="34">
        <f t="shared" si="10"/>
        <v>86.04339781741362</v>
      </c>
      <c r="C245" s="34">
        <f t="shared" si="10"/>
        <v>64.48024688817988</v>
      </c>
      <c r="D245" s="34">
        <f t="shared" si="13"/>
        <v>69.07483936411901</v>
      </c>
      <c r="E245" s="34">
        <f t="shared" si="16"/>
        <v>69.93794956338185</v>
      </c>
      <c r="F245" s="34">
        <f t="shared" si="17"/>
        <v>70.71947839659805</v>
      </c>
      <c r="G245" s="34">
        <f t="shared" si="11"/>
        <v>70.73744346160416</v>
      </c>
      <c r="H245" s="34">
        <f t="shared" si="14"/>
        <v>80.15484921894208</v>
      </c>
      <c r="I245" s="34">
        <f t="shared" si="18"/>
        <v>61.879543597023286</v>
      </c>
      <c r="J245" s="34">
        <f t="shared" si="4"/>
        <v>15.911882639234559</v>
      </c>
      <c r="K245" s="32"/>
    </row>
    <row r="246" spans="1:11" ht="15">
      <c r="A246" s="4">
        <v>1759</v>
      </c>
      <c r="B246" s="34">
        <f t="shared" si="10"/>
        <v>83.88550871715765</v>
      </c>
      <c r="C246" s="34">
        <f t="shared" si="10"/>
        <v>66.2837291565353</v>
      </c>
      <c r="D246" s="34">
        <f t="shared" si="13"/>
        <v>71.28523422377083</v>
      </c>
      <c r="E246" s="34">
        <f t="shared" si="16"/>
        <v>72.51509015276167</v>
      </c>
      <c r="F246" s="34">
        <f t="shared" si="17"/>
        <v>67.50495665129813</v>
      </c>
      <c r="G246" s="34">
        <f t="shared" si="11"/>
        <v>74.25545231642795</v>
      </c>
      <c r="H246" s="34">
        <f t="shared" si="14"/>
        <v>79.95920924238472</v>
      </c>
      <c r="I246" s="34">
        <f t="shared" si="18"/>
        <v>60.168095545938804</v>
      </c>
      <c r="J246" s="34">
        <f t="shared" si="4"/>
        <v>15.911882639234559</v>
      </c>
      <c r="K246" s="32"/>
    </row>
    <row r="247" spans="1:11" ht="15">
      <c r="A247" s="4">
        <v>1760</v>
      </c>
      <c r="B247" s="34">
        <f t="shared" si="10"/>
        <v>85.03181805835706</v>
      </c>
      <c r="C247" s="34">
        <f t="shared" si="10"/>
        <v>66.660589188247</v>
      </c>
      <c r="D247" s="34">
        <f t="shared" si="13"/>
        <v>72.65699835266922</v>
      </c>
      <c r="E247" s="34">
        <f t="shared" si="16"/>
        <v>69.99068648651622</v>
      </c>
      <c r="F247" s="34">
        <f t="shared" si="17"/>
        <v>70.22013521286213</v>
      </c>
      <c r="G247" s="34">
        <f t="shared" si="11"/>
        <v>75.51401930484198</v>
      </c>
      <c r="H247" s="34">
        <f t="shared" si="14"/>
        <v>78.61047249251318</v>
      </c>
      <c r="I247" s="34">
        <f t="shared" si="18"/>
        <v>58.62272551296943</v>
      </c>
      <c r="J247" s="34">
        <f t="shared" si="4"/>
        <v>15.911882639234559</v>
      </c>
      <c r="K247" s="32"/>
    </row>
    <row r="248" spans="1:11" ht="15">
      <c r="A248" s="4">
        <v>1761</v>
      </c>
      <c r="B248" s="34">
        <f t="shared" si="10"/>
        <v>80.71829732201023</v>
      </c>
      <c r="C248" s="34">
        <f t="shared" si="10"/>
        <v>60.95172292581915</v>
      </c>
      <c r="D248" s="34">
        <f t="shared" si="13"/>
        <v>65.04127210198068</v>
      </c>
      <c r="E248" s="34">
        <f t="shared" si="16"/>
        <v>64.37589785842209</v>
      </c>
      <c r="F248" s="34">
        <f t="shared" si="17"/>
        <v>65.8682309134488</v>
      </c>
      <c r="G248" s="34">
        <f t="shared" si="11"/>
        <v>74.87944771404499</v>
      </c>
      <c r="H248" s="34">
        <f t="shared" si="14"/>
        <v>77.8685531841736</v>
      </c>
      <c r="I248" s="34">
        <f t="shared" si="18"/>
        <v>57.11957870494457</v>
      </c>
      <c r="J248" s="34">
        <f t="shared" si="4"/>
        <v>15.911882639234559</v>
      </c>
      <c r="K248" s="32"/>
    </row>
    <row r="249" spans="1:11" ht="15">
      <c r="A249" s="4">
        <v>1762</v>
      </c>
      <c r="B249" s="34">
        <f t="shared" si="10"/>
        <v>79.12422993154927</v>
      </c>
      <c r="C249" s="34">
        <f t="shared" si="10"/>
        <v>58.80222704816911</v>
      </c>
      <c r="D249" s="34">
        <f t="shared" si="13"/>
        <v>62.97104165233035</v>
      </c>
      <c r="E249" s="34">
        <f t="shared" si="16"/>
        <v>63.3146762588915</v>
      </c>
      <c r="F249" s="34">
        <f t="shared" si="17"/>
        <v>64.5699585360243</v>
      </c>
      <c r="G249" s="34">
        <f t="shared" si="11"/>
        <v>76.81598515492546</v>
      </c>
      <c r="H249" s="34">
        <f t="shared" si="14"/>
        <v>72.87567290934436</v>
      </c>
      <c r="I249" s="34">
        <f t="shared" si="18"/>
        <v>55.69158923732096</v>
      </c>
      <c r="J249" s="34">
        <f t="shared" si="4"/>
        <v>15.911882639234559</v>
      </c>
      <c r="K249" s="32"/>
    </row>
    <row r="250" spans="1:11" ht="15">
      <c r="A250" s="4">
        <v>1763</v>
      </c>
      <c r="B250" s="34">
        <f t="shared" si="10"/>
        <v>81.53369334209934</v>
      </c>
      <c r="C250" s="34">
        <f t="shared" si="10"/>
        <v>60.43252046803858</v>
      </c>
      <c r="D250" s="34">
        <f t="shared" si="13"/>
        <v>65.585101851641</v>
      </c>
      <c r="E250" s="34">
        <f t="shared" si="16"/>
        <v>64.40195344009362</v>
      </c>
      <c r="F250" s="34">
        <f t="shared" si="17"/>
        <v>66.5848747457209</v>
      </c>
      <c r="G250" s="34">
        <f t="shared" si="11"/>
        <v>79.5594131961728</v>
      </c>
      <c r="H250" s="34">
        <f t="shared" si="14"/>
        <v>69.55797069546114</v>
      </c>
      <c r="I250" s="34">
        <f aca="true" t="shared" si="19" ref="I250:J262">100*$S112/I112</f>
        <v>55.69158923732096</v>
      </c>
      <c r="J250" s="34">
        <f t="shared" si="19"/>
        <v>15.543067843686512</v>
      </c>
      <c r="K250" s="32"/>
    </row>
    <row r="251" spans="1:11" ht="15">
      <c r="A251" s="4">
        <v>1764</v>
      </c>
      <c r="B251" s="34">
        <f t="shared" si="10"/>
        <v>83.277142784779</v>
      </c>
      <c r="C251" s="34">
        <f t="shared" si="10"/>
        <v>60.29838592174205</v>
      </c>
      <c r="D251" s="34">
        <f t="shared" si="13"/>
        <v>64.7501328186501</v>
      </c>
      <c r="E251" s="34">
        <f t="shared" si="16"/>
        <v>64.42803012184285</v>
      </c>
      <c r="F251" s="34">
        <f t="shared" si="17"/>
        <v>66.86869092552196</v>
      </c>
      <c r="G251" s="34">
        <f t="shared" si="11"/>
        <v>79.5594131961728</v>
      </c>
      <c r="H251" s="34">
        <f t="shared" si="14"/>
        <v>69.36736530774238</v>
      </c>
      <c r="I251" s="34">
        <f aca="true" t="shared" si="20" ref="I251:I262">100*$S113/I113</f>
        <v>58.31580024850362</v>
      </c>
      <c r="J251" s="34">
        <f t="shared" si="19"/>
        <v>15.372738730887024</v>
      </c>
      <c r="K251" s="32"/>
    </row>
    <row r="252" spans="1:11" ht="15">
      <c r="A252" s="4">
        <v>1765</v>
      </c>
      <c r="B252" s="34">
        <f t="shared" si="10"/>
        <v>83.41434769313406</v>
      </c>
      <c r="C252" s="34">
        <f t="shared" si="10"/>
        <v>60.82191802252057</v>
      </c>
      <c r="D252" s="34">
        <f t="shared" si="13"/>
        <v>67.09425846312989</v>
      </c>
      <c r="E252" s="34">
        <f t="shared" si="16"/>
        <v>65.51180947808605</v>
      </c>
      <c r="F252" s="34">
        <f t="shared" si="17"/>
        <v>66.87270561637963</v>
      </c>
      <c r="G252" s="32"/>
      <c r="H252" s="34">
        <f t="shared" si="14"/>
        <v>69.17780167358669</v>
      </c>
      <c r="I252" s="34">
        <f t="shared" si="20"/>
        <v>55.69158923732096</v>
      </c>
      <c r="J252" s="34">
        <f t="shared" si="19"/>
        <v>15.702589552766964</v>
      </c>
      <c r="K252" s="34">
        <f>100*$S114/K114</f>
        <v>102.65730734990038</v>
      </c>
    </row>
    <row r="253" spans="1:11" ht="15">
      <c r="A253" s="4">
        <v>1766</v>
      </c>
      <c r="B253" s="34">
        <f t="shared" si="10"/>
        <v>83.67754374174886</v>
      </c>
      <c r="C253" s="34">
        <f t="shared" si="10"/>
        <v>62.588884285593345</v>
      </c>
      <c r="D253" s="34">
        <f t="shared" si="13"/>
        <v>69.6144865466512</v>
      </c>
      <c r="E253" s="34">
        <f t="shared" si="16"/>
        <v>68.09511430863968</v>
      </c>
      <c r="F253" s="34">
        <f t="shared" si="17"/>
        <v>68.06182613788079</v>
      </c>
      <c r="G253" s="32"/>
      <c r="H253" s="34">
        <f t="shared" si="14"/>
        <v>86.59864599179126</v>
      </c>
      <c r="I253" s="34">
        <f t="shared" si="20"/>
        <v>58.65050733223207</v>
      </c>
      <c r="J253" s="34">
        <f t="shared" si="19"/>
        <v>15.859094510364345</v>
      </c>
      <c r="K253" s="34"/>
    </row>
    <row r="254" spans="1:11" ht="15">
      <c r="A254" s="4">
        <v>1767</v>
      </c>
      <c r="B254" s="34">
        <f t="shared" si="10"/>
        <v>83.53947234279</v>
      </c>
      <c r="C254" s="34">
        <f t="shared" si="10"/>
        <v>62.322727436572244</v>
      </c>
      <c r="D254" s="32"/>
      <c r="E254" s="34">
        <f t="shared" si="16"/>
        <v>67.15898611675726</v>
      </c>
      <c r="F254" s="34">
        <f t="shared" si="17"/>
        <v>67.92899827690549</v>
      </c>
      <c r="G254" s="32"/>
      <c r="H254" s="34">
        <f t="shared" si="14"/>
        <v>88.7515366331808</v>
      </c>
      <c r="I254" s="34">
        <f t="shared" si="20"/>
        <v>62.007002435362644</v>
      </c>
      <c r="J254" s="34">
        <f t="shared" si="19"/>
        <v>15.911882639234559</v>
      </c>
      <c r="K254" s="34"/>
    </row>
    <row r="255" spans="1:11" ht="15">
      <c r="A255" s="4">
        <v>1768</v>
      </c>
      <c r="B255" s="34">
        <f t="shared" si="10"/>
        <v>85.1878994069919</v>
      </c>
      <c r="C255" s="34">
        <f t="shared" si="10"/>
        <v>62.05191001372809</v>
      </c>
      <c r="D255" s="32"/>
      <c r="E255" s="34">
        <f t="shared" si="16"/>
        <v>66.78048952253847</v>
      </c>
      <c r="F255" s="34">
        <f t="shared" si="17"/>
        <v>67.5295128377846</v>
      </c>
      <c r="G255" s="32"/>
      <c r="H255" s="34">
        <f t="shared" si="14"/>
        <v>89.09228801363136</v>
      </c>
      <c r="I255" s="34">
        <f t="shared" si="20"/>
        <v>61.879543597023286</v>
      </c>
      <c r="J255" s="34">
        <f t="shared" si="19"/>
        <v>15.913928715783733</v>
      </c>
      <c r="K255" s="34">
        <f>100*$S117/K117</f>
        <v>102.25206873647471</v>
      </c>
    </row>
    <row r="256" spans="1:11" ht="15">
      <c r="A256" s="4">
        <v>1769</v>
      </c>
      <c r="B256" s="34">
        <f t="shared" si="10"/>
        <v>85.36417724911246</v>
      </c>
      <c r="C256" s="34">
        <f t="shared" si="10"/>
        <v>65.15922456689009</v>
      </c>
      <c r="D256" s="32"/>
      <c r="E256" s="34">
        <f t="shared" si="16"/>
        <v>70.76890429801253</v>
      </c>
      <c r="F256" s="34">
        <f t="shared" si="17"/>
        <v>69.05342744863107</v>
      </c>
      <c r="G256" s="32"/>
      <c r="H256" s="34">
        <f t="shared" si="14"/>
        <v>91.52274320019878</v>
      </c>
      <c r="I256" s="34">
        <f t="shared" si="20"/>
        <v>63.76777836757424</v>
      </c>
      <c r="J256" s="34">
        <f t="shared" si="19"/>
        <v>15.903022383906384</v>
      </c>
      <c r="K256" s="34"/>
    </row>
    <row r="257" spans="1:11" ht="15">
      <c r="A257" s="4">
        <v>1770</v>
      </c>
      <c r="B257" s="34">
        <f t="shared" si="10"/>
        <v>88.00124711593736</v>
      </c>
      <c r="C257" s="34">
        <f t="shared" si="10"/>
        <v>67.07809604013364</v>
      </c>
      <c r="D257" s="32"/>
      <c r="E257" s="34">
        <f t="shared" si="16"/>
        <v>72.39255067895614</v>
      </c>
      <c r="F257" s="34">
        <f t="shared" si="17"/>
        <v>73.74415947738474</v>
      </c>
      <c r="G257" s="32"/>
      <c r="H257" s="34">
        <f t="shared" si="14"/>
        <v>94.27268597091994</v>
      </c>
      <c r="I257" s="34">
        <f t="shared" si="20"/>
        <v>65.77099408009562</v>
      </c>
      <c r="J257" s="34">
        <f t="shared" si="19"/>
        <v>16.113765096225848</v>
      </c>
      <c r="K257" s="34"/>
    </row>
    <row r="258" spans="1:11" ht="15">
      <c r="A258" s="4">
        <v>1771</v>
      </c>
      <c r="B258" s="34">
        <f t="shared" si="10"/>
        <v>83.53947234279</v>
      </c>
      <c r="C258" s="34">
        <f t="shared" si="10"/>
        <v>62.46603021403282</v>
      </c>
      <c r="D258" s="32"/>
      <c r="E258" s="34">
        <f t="shared" si="16"/>
        <v>67.2319541707261</v>
      </c>
      <c r="F258" s="34">
        <f t="shared" si="17"/>
        <v>69.84147132846873</v>
      </c>
      <c r="G258" s="32"/>
      <c r="H258" s="34">
        <f t="shared" si="14"/>
        <v>91.48515685802211</v>
      </c>
      <c r="I258" s="34">
        <f t="shared" si="20"/>
        <v>67.90829074176436</v>
      </c>
      <c r="J258" s="34">
        <f t="shared" si="19"/>
        <v>16.038818430815585</v>
      </c>
      <c r="K258" s="34"/>
    </row>
    <row r="259" spans="1:11" ht="15">
      <c r="A259" s="4">
        <v>1772</v>
      </c>
      <c r="B259" s="34">
        <f t="shared" si="10"/>
        <v>84.75359798709628</v>
      </c>
      <c r="C259" s="34">
        <f t="shared" si="10"/>
        <v>64.27188602114363</v>
      </c>
      <c r="D259" s="32"/>
      <c r="E259" s="34">
        <f t="shared" si="16"/>
        <v>69.25953144798031</v>
      </c>
      <c r="F259" s="34">
        <f t="shared" si="17"/>
        <v>73.33630397329597</v>
      </c>
      <c r="G259" s="32"/>
      <c r="H259" s="34">
        <f aca="true" t="shared" si="21" ref="H259:H265">100*$S121/H121</f>
        <v>90.34242718358497</v>
      </c>
      <c r="I259" s="34">
        <f t="shared" si="20"/>
        <v>64.7501328186501</v>
      </c>
      <c r="J259" s="34">
        <f t="shared" si="19"/>
        <v>16.241113205500348</v>
      </c>
      <c r="K259" s="34">
        <f>100*$S121/K121</f>
        <v>102.41189635402897</v>
      </c>
    </row>
    <row r="260" spans="1:11" ht="15">
      <c r="A260" s="4">
        <v>1773</v>
      </c>
      <c r="B260" s="34">
        <f t="shared" si="10"/>
        <v>84.08816131257882</v>
      </c>
      <c r="C260" s="34">
        <f t="shared" si="10"/>
        <v>62.66282895901092</v>
      </c>
      <c r="D260" s="32"/>
      <c r="E260" s="34">
        <f t="shared" si="16"/>
        <v>66.91689905355477</v>
      </c>
      <c r="F260" s="34">
        <f t="shared" si="17"/>
        <v>67.6361297514221</v>
      </c>
      <c r="G260" s="32"/>
      <c r="H260" s="34">
        <f t="shared" si="21"/>
        <v>85.48210166895005</v>
      </c>
      <c r="I260" s="34">
        <f t="shared" si="20"/>
        <v>64.19409744374498</v>
      </c>
      <c r="J260" s="34">
        <f t="shared" si="19"/>
        <v>15.647221071398336</v>
      </c>
      <c r="K260" s="34"/>
    </row>
    <row r="261" spans="1:11" ht="15">
      <c r="A261" s="45">
        <v>1774</v>
      </c>
      <c r="B261" s="42">
        <f t="shared" si="10"/>
        <v>83.18385248292898</v>
      </c>
      <c r="C261" s="42">
        <f t="shared" si="10"/>
        <v>61.71497034277589</v>
      </c>
      <c r="D261" s="42">
        <f t="shared" si="10"/>
        <v>65.7127896605557</v>
      </c>
      <c r="E261" s="42">
        <f t="shared" si="10"/>
        <v>65.62760928272562</v>
      </c>
      <c r="F261" s="42">
        <f t="shared" si="17"/>
        <v>66.63666076855634</v>
      </c>
      <c r="G261" s="43"/>
      <c r="H261" s="42">
        <f t="shared" si="21"/>
        <v>84.97343490589098</v>
      </c>
      <c r="I261" s="42">
        <f t="shared" si="20"/>
        <v>63.647530556938236</v>
      </c>
      <c r="J261" s="42">
        <f t="shared" si="19"/>
        <v>15.334009536969894</v>
      </c>
      <c r="K261" s="44"/>
    </row>
    <row r="262" spans="1:11" ht="15">
      <c r="A262" s="4">
        <v>1775</v>
      </c>
      <c r="B262" s="34">
        <f t="shared" si="10"/>
        <v>93.81216076361653</v>
      </c>
      <c r="C262" s="34">
        <f t="shared" si="10"/>
        <v>64.85192342046109</v>
      </c>
      <c r="D262" s="32"/>
      <c r="E262" s="34">
        <f>100*$S124/E124</f>
        <v>69.10483836371877</v>
      </c>
      <c r="F262" s="34">
        <f t="shared" si="17"/>
        <v>71.03066033712258</v>
      </c>
      <c r="G262" s="32"/>
      <c r="H262" s="34">
        <f t="shared" si="21"/>
        <v>90.66599794435648</v>
      </c>
      <c r="I262" s="34">
        <f t="shared" si="20"/>
        <v>62.655779082320926</v>
      </c>
      <c r="J262" s="34">
        <f t="shared" si="19"/>
        <v>14.993226248117745</v>
      </c>
      <c r="K262" s="34">
        <f>100*$S124/K124</f>
        <v>103.13257266170548</v>
      </c>
    </row>
    <row r="263" spans="1:11" ht="15">
      <c r="A263" s="4">
        <v>1776</v>
      </c>
      <c r="B263" s="34">
        <f t="shared" si="10"/>
        <v>84.34285815132661</v>
      </c>
      <c r="C263" s="34">
        <f t="shared" si="10"/>
        <v>63.311077402740814</v>
      </c>
      <c r="D263" s="32"/>
      <c r="E263" s="34">
        <f>100*$S125/E125</f>
        <v>57.79533959871416</v>
      </c>
      <c r="F263" s="34">
        <f t="shared" si="17"/>
        <v>65.51951674978936</v>
      </c>
      <c r="G263" s="32"/>
      <c r="H263" s="34">
        <f t="shared" si="21"/>
        <v>84.68271761167941</v>
      </c>
      <c r="I263" s="32"/>
      <c r="J263" s="34"/>
      <c r="K263" s="32"/>
    </row>
    <row r="264" spans="1:11" ht="15">
      <c r="A264" s="4">
        <v>1777</v>
      </c>
      <c r="B264" s="36"/>
      <c r="C264" s="34">
        <f aca="true" t="shared" si="22" ref="C264:C270">100*$S126/C126</f>
        <v>61.84175141560264</v>
      </c>
      <c r="D264" s="32"/>
      <c r="E264" s="34">
        <f>100*$S126/E126</f>
        <v>44.55327138985677</v>
      </c>
      <c r="F264" s="32"/>
      <c r="G264" s="32"/>
      <c r="H264" s="34">
        <f t="shared" si="21"/>
        <v>86.51120658224615</v>
      </c>
      <c r="I264" s="32"/>
      <c r="J264" s="34">
        <f>100*$S126/J126</f>
        <v>13.103903349957873</v>
      </c>
      <c r="K264" s="32"/>
    </row>
    <row r="265" spans="1:11" ht="15">
      <c r="A265" s="4">
        <v>1778</v>
      </c>
      <c r="B265" s="32"/>
      <c r="C265" s="34">
        <f t="shared" si="22"/>
        <v>62.655779082320926</v>
      </c>
      <c r="D265" s="32"/>
      <c r="E265" s="34">
        <f>100*$S127/E127</f>
        <v>25.459012222775296</v>
      </c>
      <c r="F265" s="32"/>
      <c r="G265" s="32"/>
      <c r="H265" s="34">
        <f t="shared" si="21"/>
        <v>83.19627911162378</v>
      </c>
      <c r="I265" s="32"/>
      <c r="J265" s="34"/>
      <c r="K265" s="32"/>
    </row>
    <row r="266" spans="1:11" ht="15">
      <c r="A266" s="4">
        <v>1779</v>
      </c>
      <c r="B266" s="32"/>
      <c r="C266" s="34">
        <f t="shared" si="22"/>
        <v>66.14202997306526</v>
      </c>
      <c r="D266" s="32"/>
      <c r="E266" s="34"/>
      <c r="F266" s="32"/>
      <c r="G266" s="32"/>
      <c r="H266" s="34"/>
      <c r="I266" s="32"/>
      <c r="J266" s="34"/>
      <c r="K266" s="32"/>
    </row>
    <row r="267" spans="1:11" ht="15">
      <c r="A267" s="4">
        <v>1780</v>
      </c>
      <c r="B267" s="32"/>
      <c r="C267" s="34">
        <f t="shared" si="22"/>
        <v>69.45387446195792</v>
      </c>
      <c r="D267" s="32"/>
      <c r="E267" s="34">
        <f aca="true" t="shared" si="23" ref="E267:E277">100*$S129/E129</f>
        <v>71.86011514493028</v>
      </c>
      <c r="F267" s="32"/>
      <c r="G267" s="32"/>
      <c r="H267" s="32"/>
      <c r="I267" s="32"/>
      <c r="J267" s="34"/>
      <c r="K267" s="32"/>
    </row>
    <row r="268" spans="1:11" ht="15">
      <c r="A268" s="4">
        <v>1781</v>
      </c>
      <c r="B268" s="32"/>
      <c r="C268" s="34">
        <f t="shared" si="22"/>
        <v>65.94232341166415</v>
      </c>
      <c r="D268" s="32"/>
      <c r="E268" s="34">
        <f t="shared" si="23"/>
        <v>75.51401930484198</v>
      </c>
      <c r="F268" s="32"/>
      <c r="G268" s="32"/>
      <c r="H268" s="32"/>
      <c r="I268" s="32"/>
      <c r="J268" s="32"/>
      <c r="K268" s="32"/>
    </row>
    <row r="269" spans="1:11" ht="15">
      <c r="A269" s="4">
        <v>1782</v>
      </c>
      <c r="B269" s="32"/>
      <c r="C269" s="34">
        <f t="shared" si="22"/>
        <v>63.542232001050785</v>
      </c>
      <c r="D269" s="32"/>
      <c r="E269" s="34">
        <f t="shared" si="23"/>
        <v>69.7016135636057</v>
      </c>
      <c r="F269" s="32"/>
      <c r="G269" s="32"/>
      <c r="H269" s="34">
        <f>100*$S131/H131</f>
        <v>83.53947234279</v>
      </c>
      <c r="I269" s="32"/>
      <c r="J269" s="32"/>
      <c r="K269" s="32"/>
    </row>
    <row r="270" spans="1:11" ht="15">
      <c r="A270" s="4">
        <v>1783</v>
      </c>
      <c r="B270" s="32"/>
      <c r="C270" s="34">
        <f t="shared" si="22"/>
        <v>64.81795767844618</v>
      </c>
      <c r="D270" s="32"/>
      <c r="E270" s="34">
        <f t="shared" si="23"/>
        <v>66.20099760751377</v>
      </c>
      <c r="F270" s="32"/>
      <c r="G270" s="32"/>
      <c r="H270" s="32"/>
      <c r="I270" s="32"/>
      <c r="J270" s="32"/>
      <c r="K270" s="32"/>
    </row>
    <row r="271" spans="1:11" ht="15">
      <c r="A271" s="4">
        <v>1784</v>
      </c>
      <c r="B271" s="32"/>
      <c r="C271" s="34"/>
      <c r="D271" s="32"/>
      <c r="E271" s="34">
        <f t="shared" si="23"/>
        <v>64.2533478365399</v>
      </c>
      <c r="F271" s="34">
        <f>100*$S133/F133</f>
        <v>65.51951674978936</v>
      </c>
      <c r="G271" s="32"/>
      <c r="H271" s="34">
        <f>100*$S133/H133</f>
        <v>83.53947234279</v>
      </c>
      <c r="I271" s="32"/>
      <c r="J271" s="32"/>
      <c r="K271" s="32"/>
    </row>
    <row r="272" spans="1:11" ht="15">
      <c r="A272" s="4">
        <v>1785</v>
      </c>
      <c r="B272" s="32"/>
      <c r="C272" s="32"/>
      <c r="D272" s="32"/>
      <c r="E272" s="34">
        <f t="shared" si="23"/>
        <v>62.66635449231569</v>
      </c>
      <c r="F272" s="32"/>
      <c r="G272" s="32"/>
      <c r="H272" s="32"/>
      <c r="I272" s="32"/>
      <c r="J272" s="32"/>
      <c r="K272" s="32"/>
    </row>
    <row r="273" spans="1:11" ht="15">
      <c r="A273" s="4">
        <v>1786</v>
      </c>
      <c r="B273" s="32"/>
      <c r="C273" s="32"/>
      <c r="D273" s="32"/>
      <c r="E273" s="34">
        <f t="shared" si="23"/>
        <v>62.72281702592742</v>
      </c>
      <c r="F273" s="32"/>
      <c r="G273" s="32"/>
      <c r="H273" s="34">
        <f>100*$S135/H135</f>
        <v>85.67936805741687</v>
      </c>
      <c r="I273" s="32"/>
      <c r="J273" s="32"/>
      <c r="K273" s="32"/>
    </row>
    <row r="274" spans="1:11" ht="15">
      <c r="A274" s="4">
        <v>1787</v>
      </c>
      <c r="B274" s="32"/>
      <c r="C274" s="32"/>
      <c r="D274" s="32"/>
      <c r="E274" s="34">
        <f t="shared" si="23"/>
        <v>63.343481844086625</v>
      </c>
      <c r="F274" s="34">
        <f>100*$S136/F136</f>
        <v>65.51951674978936</v>
      </c>
      <c r="G274" s="32"/>
      <c r="H274" s="34">
        <f>100*$S136/H136</f>
        <v>79.5594131961728</v>
      </c>
      <c r="I274" s="32"/>
      <c r="J274" s="32"/>
      <c r="K274" s="32"/>
    </row>
    <row r="275" spans="1:11" ht="15">
      <c r="A275" s="4">
        <v>1788</v>
      </c>
      <c r="B275" s="32"/>
      <c r="C275" s="32"/>
      <c r="D275" s="32"/>
      <c r="E275" s="34">
        <f t="shared" si="23"/>
        <v>64.03172088223164</v>
      </c>
      <c r="F275" s="32"/>
      <c r="G275" s="32"/>
      <c r="H275" s="34">
        <f>100*$S137/H137</f>
        <v>89.10654277971354</v>
      </c>
      <c r="I275" s="32"/>
      <c r="J275" s="32"/>
      <c r="K275" s="32"/>
    </row>
    <row r="276" spans="1:11" ht="15">
      <c r="A276" s="4">
        <v>1789</v>
      </c>
      <c r="B276" s="34">
        <f>100*$S138/B138</f>
        <v>79.63905224842121</v>
      </c>
      <c r="C276" s="32"/>
      <c r="D276" s="32"/>
      <c r="E276" s="34">
        <f t="shared" si="23"/>
        <v>64.85192342046109</v>
      </c>
      <c r="F276" s="32"/>
      <c r="G276" s="32"/>
      <c r="H276" s="34"/>
      <c r="I276" s="32"/>
      <c r="J276" s="32"/>
      <c r="K276" s="32"/>
    </row>
    <row r="277" spans="1:11" ht="15">
      <c r="A277" s="4">
        <v>1790</v>
      </c>
      <c r="B277" s="32"/>
      <c r="C277" s="32"/>
      <c r="D277" s="32"/>
      <c r="E277" s="34">
        <f t="shared" si="23"/>
        <v>68.13677033990452</v>
      </c>
      <c r="F277" s="32"/>
      <c r="G277" s="32"/>
      <c r="H277" s="32"/>
      <c r="I277" s="32"/>
      <c r="J277" s="32"/>
      <c r="K277" s="3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21">
      <selection activeCell="I39" sqref="I38:I39"/>
    </sheetView>
  </sheetViews>
  <sheetFormatPr defaultColWidth="11.00390625" defaultRowHeight="12.75"/>
  <cols>
    <col min="1" max="16384" width="10.75390625" style="41" customWidth="1"/>
  </cols>
  <sheetData>
    <row r="2" ht="15">
      <c r="B2" s="40" t="s">
        <v>39</v>
      </c>
    </row>
    <row r="4" ht="15">
      <c r="A4" s="40" t="s">
        <v>29</v>
      </c>
    </row>
    <row r="5" ht="15">
      <c r="A5" s="41" t="s">
        <v>32</v>
      </c>
    </row>
    <row r="6" ht="15">
      <c r="A6" s="41" t="s">
        <v>33</v>
      </c>
    </row>
    <row r="7" ht="15">
      <c r="A7" s="41" t="s">
        <v>55</v>
      </c>
    </row>
    <row r="9" spans="1:2" ht="15">
      <c r="A9" s="41" t="s">
        <v>56</v>
      </c>
      <c r="B9" s="41" t="s">
        <v>38</v>
      </c>
    </row>
    <row r="10" ht="15">
      <c r="A10" s="41" t="s">
        <v>37</v>
      </c>
    </row>
    <row r="11" ht="15">
      <c r="A11" s="41" t="s">
        <v>23</v>
      </c>
    </row>
    <row r="12" ht="15">
      <c r="A12" s="41" t="s">
        <v>24</v>
      </c>
    </row>
    <row r="14" ht="15">
      <c r="A14" s="46" t="s">
        <v>30</v>
      </c>
    </row>
    <row r="15" ht="15">
      <c r="A15" s="41" t="s">
        <v>36</v>
      </c>
    </row>
    <row r="16" ht="15">
      <c r="A16" s="41" t="s">
        <v>35</v>
      </c>
    </row>
    <row r="17" ht="15">
      <c r="A17" s="41" t="s">
        <v>31</v>
      </c>
    </row>
    <row r="18" ht="15">
      <c r="A18" s="41" t="s">
        <v>26</v>
      </c>
    </row>
    <row r="19" ht="15">
      <c r="A19" s="41" t="s">
        <v>27</v>
      </c>
    </row>
    <row r="20" ht="15">
      <c r="A20" s="41" t="s">
        <v>34</v>
      </c>
    </row>
    <row r="22" ht="15">
      <c r="A22" s="46" t="s">
        <v>28</v>
      </c>
    </row>
    <row r="23" ht="15">
      <c r="A23" s="41" t="s">
        <v>12</v>
      </c>
    </row>
    <row r="24" ht="15">
      <c r="A24" s="41" t="s">
        <v>9</v>
      </c>
    </row>
    <row r="25" ht="15">
      <c r="A25" s="41" t="s">
        <v>10</v>
      </c>
    </row>
    <row r="26" ht="15">
      <c r="A26" s="41" t="s">
        <v>11</v>
      </c>
    </row>
    <row r="27" ht="15">
      <c r="A27" s="41" t="s">
        <v>0</v>
      </c>
    </row>
    <row r="30" ht="15">
      <c r="A30" s="46" t="s">
        <v>21</v>
      </c>
    </row>
    <row r="31" ht="15">
      <c r="A31" s="41" t="s">
        <v>22</v>
      </c>
    </row>
    <row r="32" ht="15">
      <c r="A32" s="41" t="s">
        <v>25</v>
      </c>
    </row>
    <row r="33" ht="15">
      <c r="A33" s="41" t="s">
        <v>20</v>
      </c>
    </row>
    <row r="35" ht="15">
      <c r="A35" s="46" t="s">
        <v>4</v>
      </c>
    </row>
    <row r="36" ht="15">
      <c r="A36" s="41" t="s">
        <v>13</v>
      </c>
    </row>
    <row r="38" ht="15">
      <c r="A38" s="41" t="s">
        <v>1</v>
      </c>
    </row>
    <row r="39" spans="2:9" ht="15">
      <c r="B39" s="48"/>
      <c r="C39" s="48"/>
      <c r="D39" s="48"/>
      <c r="E39" s="48"/>
      <c r="F39" s="48" t="s">
        <v>14</v>
      </c>
      <c r="G39" s="48"/>
      <c r="H39" s="48"/>
      <c r="I39" s="48"/>
    </row>
    <row r="40" spans="1:9" ht="15">
      <c r="A40" s="48" t="s">
        <v>41</v>
      </c>
      <c r="B40" s="48" t="s">
        <v>16</v>
      </c>
      <c r="C40" s="48" t="s">
        <v>67</v>
      </c>
      <c r="D40" s="48" t="s">
        <v>43</v>
      </c>
      <c r="E40" s="48" t="s">
        <v>44</v>
      </c>
      <c r="F40" s="48" t="s">
        <v>15</v>
      </c>
      <c r="G40" s="48" t="s">
        <v>47</v>
      </c>
      <c r="H40" s="48" t="s">
        <v>17</v>
      </c>
      <c r="I40" s="48" t="s">
        <v>18</v>
      </c>
    </row>
    <row r="41" spans="1:9" ht="15">
      <c r="A41" s="41">
        <v>1774</v>
      </c>
      <c r="B41" s="47">
        <v>83.18385248292898</v>
      </c>
      <c r="C41" s="47">
        <v>61.71497034277589</v>
      </c>
      <c r="D41" s="47">
        <v>65.7127896605557</v>
      </c>
      <c r="E41" s="47">
        <v>65.62760928272562</v>
      </c>
      <c r="F41" s="47">
        <v>66.63666076855634</v>
      </c>
      <c r="G41" s="47">
        <v>84.97343490589098</v>
      </c>
      <c r="H41" s="47">
        <v>63.647530556938236</v>
      </c>
      <c r="I41" s="47">
        <v>15.334009536969894</v>
      </c>
    </row>
    <row r="43" ht="15">
      <c r="A43" s="41" t="s">
        <v>19</v>
      </c>
    </row>
    <row r="44" spans="2:9" ht="15">
      <c r="B44" s="49">
        <f>100*B41/$E41</f>
        <v>126.75130694548169</v>
      </c>
      <c r="C44" s="49">
        <f aca="true" t="shared" si="0" ref="C44:I44">100*C41/$E41</f>
        <v>94.03812056737591</v>
      </c>
      <c r="D44" s="49">
        <f t="shared" si="0"/>
        <v>100.12979351032448</v>
      </c>
      <c r="E44" s="49">
        <f t="shared" si="0"/>
        <v>100</v>
      </c>
      <c r="F44" s="49">
        <f t="shared" si="0"/>
        <v>101.53754113072091</v>
      </c>
      <c r="G44" s="49">
        <f t="shared" si="0"/>
        <v>129.47818126335062</v>
      </c>
      <c r="H44" s="49">
        <f t="shared" si="0"/>
        <v>96.98285714285714</v>
      </c>
      <c r="I44" s="49">
        <f t="shared" si="0"/>
        <v>23.365180759382145</v>
      </c>
    </row>
    <row r="45" ht="15">
      <c r="A45" s="41" t="s">
        <v>2</v>
      </c>
    </row>
    <row r="46" ht="15">
      <c r="A46" s="41" t="s"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7"/>
  <sheetViews>
    <sheetView tabSelected="1" workbookViewId="0" topLeftCell="A1">
      <pane ySplit="3740" topLeftCell="BM127" activePane="topLeft" state="split"/>
      <selection pane="topLeft" activeCell="J4" sqref="J4"/>
      <selection pane="bottomLeft" activeCell="Q136" sqref="Q136"/>
    </sheetView>
  </sheetViews>
  <sheetFormatPr defaultColWidth="11.00390625" defaultRowHeight="12.75"/>
  <cols>
    <col min="1" max="1" width="10.75390625" style="1" customWidth="1"/>
    <col min="2" max="2" width="13.125" style="1" customWidth="1"/>
    <col min="3" max="3" width="10.75390625" style="1" customWidth="1"/>
    <col min="4" max="4" width="8.75390625" style="1" customWidth="1"/>
    <col min="5" max="5" width="6.00390625" style="1" customWidth="1"/>
    <col min="6" max="7" width="10.75390625" style="1" customWidth="1"/>
    <col min="8" max="8" width="2.00390625" style="1" customWidth="1"/>
    <col min="9" max="10" width="10.75390625" style="1" customWidth="1"/>
    <col min="11" max="11" width="2.75390625" style="1" customWidth="1"/>
    <col min="12" max="16384" width="10.75390625" style="1" customWidth="1"/>
  </cols>
  <sheetData>
    <row r="1" spans="1:6" ht="15">
      <c r="A1" s="1" t="s">
        <v>106</v>
      </c>
      <c r="C1" s="1" t="s">
        <v>40</v>
      </c>
      <c r="F1" s="1" t="s">
        <v>40</v>
      </c>
    </row>
    <row r="3" spans="2:15" ht="15.75">
      <c r="B3" s="26" t="s">
        <v>102</v>
      </c>
      <c r="C3" s="27"/>
      <c r="D3" s="27"/>
      <c r="E3" s="27"/>
      <c r="F3" s="26" t="s">
        <v>92</v>
      </c>
      <c r="O3" s="1" t="s">
        <v>6</v>
      </c>
    </row>
    <row r="4" spans="2:15" ht="15">
      <c r="B4" s="8" t="s">
        <v>95</v>
      </c>
      <c r="C4" s="4" t="s">
        <v>96</v>
      </c>
      <c r="O4" s="1" t="s">
        <v>5</v>
      </c>
    </row>
    <row r="5" spans="2:15" ht="21">
      <c r="B5" s="8"/>
      <c r="C5" s="4" t="s">
        <v>97</v>
      </c>
      <c r="G5" s="21"/>
      <c r="O5" s="1" t="s">
        <v>7</v>
      </c>
    </row>
    <row r="6" spans="2:15" ht="15">
      <c r="B6" s="8"/>
      <c r="C6" s="4"/>
      <c r="O6" s="50" t="s">
        <v>8</v>
      </c>
    </row>
    <row r="7" spans="1:15" ht="15">
      <c r="A7" s="4" t="s">
        <v>77</v>
      </c>
      <c r="B7" s="8" t="s">
        <v>98</v>
      </c>
      <c r="C7" s="4" t="s">
        <v>99</v>
      </c>
      <c r="D7" s="1" t="s">
        <v>103</v>
      </c>
      <c r="F7" s="11" t="s">
        <v>80</v>
      </c>
      <c r="G7" s="11" t="s">
        <v>80</v>
      </c>
      <c r="H7" s="22"/>
      <c r="I7" s="11" t="s">
        <v>80</v>
      </c>
      <c r="J7" s="11" t="s">
        <v>80</v>
      </c>
      <c r="L7" s="17" t="s">
        <v>76</v>
      </c>
      <c r="M7" s="4"/>
      <c r="O7" s="4" t="s">
        <v>84</v>
      </c>
    </row>
    <row r="8" spans="1:15" ht="15">
      <c r="A8" s="4" t="s">
        <v>78</v>
      </c>
      <c r="B8" s="8" t="s">
        <v>100</v>
      </c>
      <c r="C8" s="4" t="s">
        <v>101</v>
      </c>
      <c r="D8" s="1" t="s">
        <v>104</v>
      </c>
      <c r="F8" s="11" t="s">
        <v>81</v>
      </c>
      <c r="G8" s="11" t="s">
        <v>82</v>
      </c>
      <c r="H8" s="22"/>
      <c r="I8" s="11" t="s">
        <v>81</v>
      </c>
      <c r="J8" s="11" t="s">
        <v>82</v>
      </c>
      <c r="L8" s="4"/>
      <c r="M8" s="4"/>
      <c r="O8" s="4" t="s">
        <v>85</v>
      </c>
    </row>
    <row r="9" spans="1:15" s="3" customFormat="1" ht="18">
      <c r="A9" s="5" t="s">
        <v>79</v>
      </c>
      <c r="B9" s="28">
        <v>0.3583</v>
      </c>
      <c r="C9" s="3">
        <v>31.103</v>
      </c>
      <c r="D9" s="3" t="s">
        <v>105</v>
      </c>
      <c r="E9" s="1"/>
      <c r="F9" s="13" t="s">
        <v>90</v>
      </c>
      <c r="G9" s="13" t="s">
        <v>90</v>
      </c>
      <c r="H9" s="23"/>
      <c r="I9" s="15" t="s">
        <v>91</v>
      </c>
      <c r="J9" s="15" t="s">
        <v>91</v>
      </c>
      <c r="L9" s="9" t="s">
        <v>81</v>
      </c>
      <c r="M9" s="9" t="s">
        <v>82</v>
      </c>
      <c r="O9" s="5" t="s">
        <v>89</v>
      </c>
    </row>
    <row r="10" spans="1:15" ht="15">
      <c r="A10" s="1">
        <v>1800</v>
      </c>
      <c r="B10" s="7">
        <v>1.2379265000000002</v>
      </c>
      <c r="C10" s="7">
        <v>0.039800871298588565</v>
      </c>
      <c r="D10" s="29">
        <v>25.125078104394724</v>
      </c>
      <c r="F10" s="7">
        <v>0.2792432432432432</v>
      </c>
      <c r="G10" s="7" t="s">
        <v>94</v>
      </c>
      <c r="I10" s="7">
        <v>0.00897801637280144</v>
      </c>
      <c r="J10" s="7">
        <v>0.00995</v>
      </c>
      <c r="L10" s="24">
        <v>111.38317847464192</v>
      </c>
      <c r="M10" s="24">
        <v>100.50251256281406</v>
      </c>
      <c r="O10" s="29">
        <f>M10/D10</f>
        <v>4.000087567697343</v>
      </c>
    </row>
    <row r="11" spans="1:15" ht="15">
      <c r="A11" s="1">
        <v>1801</v>
      </c>
      <c r="B11" s="7">
        <v>1.2547666</v>
      </c>
      <c r="C11" s="7">
        <v>0.04034230138571841</v>
      </c>
      <c r="D11" s="29">
        <v>24.78787688483261</v>
      </c>
      <c r="F11" s="7">
        <v>0.2792432432432432</v>
      </c>
      <c r="G11" s="7">
        <v>0.3202162162162162</v>
      </c>
      <c r="I11" s="7">
        <v>0.00897801637280144</v>
      </c>
      <c r="J11" s="7">
        <v>0.010295348237025888</v>
      </c>
      <c r="L11" s="24">
        <v>111.38317847464192</v>
      </c>
      <c r="M11" s="24">
        <v>97.13124577987847</v>
      </c>
      <c r="O11" s="29">
        <f aca="true" t="shared" si="0" ref="O11:O74">M11/D11</f>
        <v>3.918497991222147</v>
      </c>
    </row>
    <row r="12" spans="1:15" ht="15">
      <c r="A12" s="1">
        <v>1802</v>
      </c>
      <c r="B12" s="7">
        <v>1.2716067</v>
      </c>
      <c r="C12" s="7">
        <v>0.040883731472848274</v>
      </c>
      <c r="D12" s="29">
        <v>24.459606889457255</v>
      </c>
      <c r="F12" s="7">
        <v>0.2792432432432432</v>
      </c>
      <c r="G12" s="7">
        <v>0.3048648648648648</v>
      </c>
      <c r="I12" s="7">
        <v>0.00897801637280144</v>
      </c>
      <c r="J12" s="7">
        <v>0.009801783264150236</v>
      </c>
      <c r="L12" s="24">
        <v>111.38317847464192</v>
      </c>
      <c r="M12" s="24">
        <v>102.02225177304967</v>
      </c>
      <c r="O12" s="29">
        <f t="shared" si="0"/>
        <v>4.171050345744681</v>
      </c>
    </row>
    <row r="13" spans="1:15" ht="15">
      <c r="A13" s="1">
        <v>1803</v>
      </c>
      <c r="B13" s="7">
        <v>1.2604994</v>
      </c>
      <c r="C13" s="7">
        <v>0.04052661801112433</v>
      </c>
      <c r="D13" s="29">
        <v>24.675140662502496</v>
      </c>
      <c r="F13" s="7">
        <v>0.2792432432432432</v>
      </c>
      <c r="G13" s="7">
        <v>0.3028108108108108</v>
      </c>
      <c r="I13" s="7">
        <v>0.00897801637280144</v>
      </c>
      <c r="J13" s="7">
        <v>0.009735742880455608</v>
      </c>
      <c r="L13" s="24">
        <v>111.38317847464192</v>
      </c>
      <c r="M13" s="24">
        <v>102.714298464834</v>
      </c>
      <c r="O13" s="29">
        <f t="shared" si="0"/>
        <v>4.162663138164942</v>
      </c>
    </row>
    <row r="14" spans="1:15" ht="15">
      <c r="A14" s="1">
        <v>1804</v>
      </c>
      <c r="B14" s="7">
        <v>1.2604994</v>
      </c>
      <c r="C14" s="7">
        <v>0.04052661801112433</v>
      </c>
      <c r="D14" s="29">
        <v>24.675140662502496</v>
      </c>
      <c r="F14" s="7">
        <v>0.2792432432432432</v>
      </c>
      <c r="G14" s="7">
        <v>0.3007567567567567</v>
      </c>
      <c r="I14" s="7">
        <v>0.00897801637280144</v>
      </c>
      <c r="J14" s="7">
        <v>0.009669702496760978</v>
      </c>
      <c r="L14" s="24">
        <v>111.38317847464192</v>
      </c>
      <c r="M14" s="24">
        <v>103.41579798705969</v>
      </c>
      <c r="O14" s="29">
        <f t="shared" si="0"/>
        <v>4.191092541337168</v>
      </c>
    </row>
    <row r="15" spans="1:15" ht="15">
      <c r="A15" s="1">
        <v>1805</v>
      </c>
      <c r="B15" s="7">
        <v>1.2264609</v>
      </c>
      <c r="C15" s="7">
        <v>0.039432238047776735</v>
      </c>
      <c r="D15" s="29">
        <v>25.359960517290038</v>
      </c>
      <c r="F15" s="7">
        <v>0.2792432432432432</v>
      </c>
      <c r="G15" s="7">
        <v>0.3156756756756756</v>
      </c>
      <c r="I15" s="7">
        <v>0.00897801637280144</v>
      </c>
      <c r="J15" s="7">
        <v>0.010149364230964074</v>
      </c>
      <c r="L15" s="24">
        <v>111.38317847464192</v>
      </c>
      <c r="M15" s="24">
        <v>98.52833904109592</v>
      </c>
      <c r="O15" s="29">
        <f t="shared" si="0"/>
        <v>3.8851929195205486</v>
      </c>
    </row>
    <row r="16" spans="1:15" ht="15">
      <c r="A16" s="1">
        <v>1806</v>
      </c>
      <c r="B16" s="7">
        <v>1.2490338</v>
      </c>
      <c r="C16" s="7">
        <v>0.04015798476031251</v>
      </c>
      <c r="D16" s="29">
        <v>24.90164797782094</v>
      </c>
      <c r="F16" s="7">
        <v>0.2792432432432432</v>
      </c>
      <c r="G16" s="7" t="s">
        <v>94</v>
      </c>
      <c r="I16" s="7">
        <v>0.00897801637280144</v>
      </c>
      <c r="J16" s="7">
        <v>0.0099</v>
      </c>
      <c r="L16" s="24">
        <v>111.38317847464192</v>
      </c>
      <c r="M16" s="24">
        <v>101.010101010101</v>
      </c>
      <c r="O16" s="29">
        <f t="shared" si="0"/>
        <v>4.056362097001263</v>
      </c>
    </row>
    <row r="17" spans="1:15" ht="15">
      <c r="A17" s="1">
        <v>1807</v>
      </c>
      <c r="B17" s="7">
        <v>1.2604994</v>
      </c>
      <c r="C17" s="7">
        <v>0.04052661801112433</v>
      </c>
      <c r="D17" s="29">
        <v>24.675140662502496</v>
      </c>
      <c r="F17" s="7">
        <v>0.2792432432432432</v>
      </c>
      <c r="G17" s="7">
        <v>0.30345945945945946</v>
      </c>
      <c r="I17" s="7">
        <v>0.00897801637280144</v>
      </c>
      <c r="J17" s="7">
        <v>0.00975659773846444</v>
      </c>
      <c r="L17" s="24">
        <v>111.38317847464192</v>
      </c>
      <c r="M17" s="24">
        <v>102.49474527965799</v>
      </c>
      <c r="O17" s="29">
        <f t="shared" si="0"/>
        <v>4.153765390096188</v>
      </c>
    </row>
    <row r="18" spans="1:15" ht="15">
      <c r="A18" s="1">
        <v>1808</v>
      </c>
      <c r="B18" s="7">
        <v>1.2096208000000002</v>
      </c>
      <c r="C18" s="7">
        <v>0.03889080796064689</v>
      </c>
      <c r="D18" s="29">
        <v>25.713016839657516</v>
      </c>
      <c r="F18" s="7">
        <v>0.2792432432432432</v>
      </c>
      <c r="G18" s="7" t="s">
        <v>94</v>
      </c>
      <c r="I18" s="7">
        <v>0.00897801637280144</v>
      </c>
      <c r="J18" s="7">
        <v>0.009891347738464439</v>
      </c>
      <c r="L18" s="24">
        <v>111.38317847464192</v>
      </c>
      <c r="M18" s="24">
        <v>101.09845760566121</v>
      </c>
      <c r="O18" s="29">
        <f t="shared" si="0"/>
        <v>3.931800699859371</v>
      </c>
    </row>
    <row r="19" spans="1:15" ht="15">
      <c r="A19" s="1">
        <v>1809</v>
      </c>
      <c r="B19" s="7">
        <v>1.2149953</v>
      </c>
      <c r="C19" s="7">
        <v>0.03906360479696492</v>
      </c>
      <c r="D19" s="29">
        <v>25.599275980738366</v>
      </c>
      <c r="F19" s="7">
        <v>0.2792432432432432</v>
      </c>
      <c r="G19" s="7" t="s">
        <v>94</v>
      </c>
      <c r="I19" s="7">
        <v>0.00897801637280144</v>
      </c>
      <c r="J19" s="7">
        <v>0.010026097738464438</v>
      </c>
      <c r="L19" s="24">
        <v>111.38317847464192</v>
      </c>
      <c r="M19" s="24">
        <v>99.7397019344394</v>
      </c>
      <c r="O19" s="29">
        <f t="shared" si="0"/>
        <v>3.8961922989340176</v>
      </c>
    </row>
    <row r="20" spans="1:15" ht="15">
      <c r="A20" s="1">
        <v>1810</v>
      </c>
      <c r="B20" s="7">
        <v>1.2264609</v>
      </c>
      <c r="C20" s="7">
        <v>0.039432238047776735</v>
      </c>
      <c r="D20" s="29">
        <v>25.359960517290038</v>
      </c>
      <c r="F20" s="7">
        <v>0.2792432432432432</v>
      </c>
      <c r="G20" s="7" t="s">
        <v>94</v>
      </c>
      <c r="I20" s="7">
        <v>0.00897801637280144</v>
      </c>
      <c r="J20" s="7">
        <v>0.010160847738464438</v>
      </c>
      <c r="L20" s="24">
        <v>111.38317847464192</v>
      </c>
      <c r="M20" s="24">
        <v>98.41698505277724</v>
      </c>
      <c r="O20" s="29">
        <f t="shared" si="0"/>
        <v>3.880801982545597</v>
      </c>
    </row>
    <row r="21" spans="1:15" ht="15">
      <c r="A21" s="1">
        <v>1811</v>
      </c>
      <c r="B21" s="7">
        <v>1.2490338</v>
      </c>
      <c r="C21" s="7">
        <v>0.04015798476031251</v>
      </c>
      <c r="D21" s="29">
        <v>24.90164797782094</v>
      </c>
      <c r="F21" s="7">
        <v>0.2792432432432432</v>
      </c>
      <c r="G21" s="7">
        <v>0.3202162162162162</v>
      </c>
      <c r="I21" s="7">
        <v>0.00897801637280144</v>
      </c>
      <c r="J21" s="7">
        <v>0.010295348237025888</v>
      </c>
      <c r="L21" s="24">
        <v>111.38317847464192</v>
      </c>
      <c r="M21" s="24">
        <v>97.13124577987847</v>
      </c>
      <c r="O21" s="29">
        <f t="shared" si="0"/>
        <v>3.900595087778528</v>
      </c>
    </row>
    <row r="22" spans="1:15" ht="15">
      <c r="A22" s="1">
        <v>1812</v>
      </c>
      <c r="B22" s="7">
        <v>1.203888</v>
      </c>
      <c r="C22" s="7">
        <v>0.038706491335240976</v>
      </c>
      <c r="D22" s="29">
        <v>25.835459776989218</v>
      </c>
      <c r="F22" s="7">
        <v>0.2792432432432432</v>
      </c>
      <c r="G22" s="7">
        <v>0.3456216216216216</v>
      </c>
      <c r="I22" s="7">
        <v>0.00897801637280144</v>
      </c>
      <c r="J22" s="7">
        <v>0.011112163509038406</v>
      </c>
      <c r="L22" s="24">
        <v>111.38317847464192</v>
      </c>
      <c r="M22" s="24">
        <v>89.99147638411011</v>
      </c>
      <c r="O22" s="29">
        <f t="shared" si="0"/>
        <v>3.4832543009071015</v>
      </c>
    </row>
    <row r="23" spans="1:15" ht="15">
      <c r="A23" s="1">
        <v>1813</v>
      </c>
      <c r="B23" s="7">
        <v>1.1924224</v>
      </c>
      <c r="C23" s="7">
        <v>0.038337858084429154</v>
      </c>
      <c r="D23" s="29">
        <v>26.083877659460274</v>
      </c>
      <c r="F23" s="7">
        <v>0.2792432432432432</v>
      </c>
      <c r="G23" s="7">
        <v>0.3682162162162162</v>
      </c>
      <c r="I23" s="7">
        <v>0.00897801637280144</v>
      </c>
      <c r="J23" s="7">
        <v>0.01183860772967933</v>
      </c>
      <c r="L23" s="24">
        <v>111.38317847464192</v>
      </c>
      <c r="M23" s="24">
        <v>84.4693922489724</v>
      </c>
      <c r="O23" s="29">
        <f t="shared" si="0"/>
        <v>3.2383755725190837</v>
      </c>
    </row>
    <row r="24" spans="1:15" ht="15">
      <c r="A24" s="1">
        <v>1814</v>
      </c>
      <c r="B24" s="7">
        <v>1.2888051</v>
      </c>
      <c r="C24" s="7">
        <v>0.04143668134906601</v>
      </c>
      <c r="D24" s="29">
        <v>24.133206797521208</v>
      </c>
      <c r="F24" s="7">
        <v>0.2792432432432432</v>
      </c>
      <c r="G24" s="7">
        <v>0.3388108108108108</v>
      </c>
      <c r="I24" s="7">
        <v>0.00897801637280144</v>
      </c>
      <c r="J24" s="7">
        <v>0.010893187499945691</v>
      </c>
      <c r="L24" s="24">
        <v>111.38317847464192</v>
      </c>
      <c r="M24" s="24">
        <v>91.8004945756222</v>
      </c>
      <c r="O24" s="29">
        <f t="shared" si="0"/>
        <v>3.8039078414167196</v>
      </c>
    </row>
    <row r="25" spans="1:15" ht="15">
      <c r="A25" s="1">
        <v>1815</v>
      </c>
      <c r="B25" s="7">
        <v>1.2716067</v>
      </c>
      <c r="C25" s="7">
        <v>0.040883731472848274</v>
      </c>
      <c r="D25" s="29">
        <v>24.459606889457255</v>
      </c>
      <c r="F25" s="7">
        <v>0.2792432432432432</v>
      </c>
      <c r="G25" s="7">
        <v>0.3417297297297297</v>
      </c>
      <c r="I25" s="7">
        <v>0.00897801637280144</v>
      </c>
      <c r="J25" s="7">
        <v>0.010987034360985425</v>
      </c>
      <c r="L25" s="24">
        <v>111.38317847464192</v>
      </c>
      <c r="M25" s="24">
        <v>91.01637140145525</v>
      </c>
      <c r="O25" s="29">
        <f t="shared" si="0"/>
        <v>3.721088888010123</v>
      </c>
    </row>
    <row r="26" spans="1:15" ht="15">
      <c r="A26" s="1">
        <v>1816</v>
      </c>
      <c r="B26" s="7">
        <v>1.2716067</v>
      </c>
      <c r="C26" s="7">
        <v>0.040883731472848274</v>
      </c>
      <c r="D26" s="29">
        <v>24.459606889457255</v>
      </c>
      <c r="F26" s="7">
        <v>0.2972972972972973</v>
      </c>
      <c r="G26" s="7">
        <v>0.2751351351351351</v>
      </c>
      <c r="I26" s="7">
        <v>0.009558476587380552</v>
      </c>
      <c r="J26" s="7">
        <v>0.008845935605412181</v>
      </c>
      <c r="L26" s="24">
        <v>104.61918181818181</v>
      </c>
      <c r="M26" s="24">
        <v>113.04626719056976</v>
      </c>
      <c r="O26" s="29">
        <f t="shared" si="0"/>
        <v>4.621753231827112</v>
      </c>
    </row>
    <row r="27" spans="1:15" ht="15">
      <c r="A27" s="1">
        <v>1817</v>
      </c>
      <c r="B27" s="7">
        <v>1.2830723000000002</v>
      </c>
      <c r="C27" s="7">
        <v>0.041252364723660104</v>
      </c>
      <c r="D27" s="29">
        <v>24.24103458550231</v>
      </c>
      <c r="F27" s="7">
        <v>0.2972972972972973</v>
      </c>
      <c r="G27" s="7">
        <v>0.2817297297297297</v>
      </c>
      <c r="I27" s="7">
        <v>0.009558476587380552</v>
      </c>
      <c r="J27" s="7">
        <v>0.009057959995168624</v>
      </c>
      <c r="L27" s="24">
        <v>104.61918181818181</v>
      </c>
      <c r="M27" s="24">
        <v>110.40013430544897</v>
      </c>
      <c r="O27" s="29">
        <f t="shared" si="0"/>
        <v>4.554266605909441</v>
      </c>
    </row>
    <row r="28" spans="1:15" ht="15">
      <c r="A28" s="1">
        <v>1818</v>
      </c>
      <c r="B28" s="7">
        <v>1.2604994</v>
      </c>
      <c r="C28" s="7">
        <v>0.04052661801112433</v>
      </c>
      <c r="D28" s="29">
        <v>24.675140662502496</v>
      </c>
      <c r="F28" s="7">
        <v>0.2972972972972973</v>
      </c>
      <c r="G28" s="7">
        <v>0.2911351351351351</v>
      </c>
      <c r="I28" s="7">
        <v>0.009558476587380552</v>
      </c>
      <c r="J28" s="7">
        <v>0.009360355436296663</v>
      </c>
      <c r="L28" s="24">
        <v>104.61918181818181</v>
      </c>
      <c r="M28" s="24">
        <v>106.83354994430005</v>
      </c>
      <c r="O28" s="29">
        <f t="shared" si="0"/>
        <v>4.329602469365021</v>
      </c>
    </row>
    <row r="29" spans="1:15" ht="15">
      <c r="A29" s="1">
        <v>1819</v>
      </c>
      <c r="B29" s="7">
        <v>1.2662322</v>
      </c>
      <c r="C29" s="7">
        <v>0.040710934636530235</v>
      </c>
      <c r="D29" s="29">
        <v>24.56342525486242</v>
      </c>
      <c r="F29" s="7">
        <v>0.2972972972972973</v>
      </c>
      <c r="G29" s="7">
        <v>0.28789189189189185</v>
      </c>
      <c r="I29" s="7">
        <v>0.009558476587380552</v>
      </c>
      <c r="J29" s="7">
        <v>0.009256081146252511</v>
      </c>
      <c r="L29" s="24">
        <v>104.61918181818181</v>
      </c>
      <c r="M29" s="24">
        <v>108.03708223807737</v>
      </c>
      <c r="O29" s="29">
        <f t="shared" si="0"/>
        <v>4.39829059331581</v>
      </c>
    </row>
    <row r="30" spans="1:15" ht="15">
      <c r="A30" s="1">
        <v>1820</v>
      </c>
      <c r="B30" s="7">
        <v>1.243301</v>
      </c>
      <c r="C30" s="7">
        <v>0.0399736681349066</v>
      </c>
      <c r="D30" s="29">
        <v>25.016468256681208</v>
      </c>
      <c r="F30" s="7">
        <v>0.2972972972972973</v>
      </c>
      <c r="G30" s="7">
        <v>0.2722162162162162</v>
      </c>
      <c r="I30" s="7">
        <v>0.009558476587380552</v>
      </c>
      <c r="J30" s="7">
        <v>0.008752088744372447</v>
      </c>
      <c r="L30" s="24">
        <v>104.61918181818181</v>
      </c>
      <c r="M30" s="24">
        <v>114.25843923749007</v>
      </c>
      <c r="O30" s="29">
        <f t="shared" si="0"/>
        <v>4.567328931691819</v>
      </c>
    </row>
    <row r="31" spans="1:15" ht="15">
      <c r="A31" s="1">
        <v>1821</v>
      </c>
      <c r="B31" s="7">
        <v>1.2149953</v>
      </c>
      <c r="C31" s="7">
        <v>0.03906360479696492</v>
      </c>
      <c r="D31" s="29">
        <v>25.599275980738366</v>
      </c>
      <c r="F31" s="7">
        <v>0.2972972972972973</v>
      </c>
      <c r="G31" s="7">
        <v>0.2657297297297297</v>
      </c>
      <c r="I31" s="7">
        <v>0.009558476587380552</v>
      </c>
      <c r="J31" s="7">
        <v>0.008543540164284142</v>
      </c>
      <c r="L31" s="24">
        <v>104.61918181818181</v>
      </c>
      <c r="M31" s="24">
        <v>117.0474979658259</v>
      </c>
      <c r="O31" s="29">
        <f t="shared" si="0"/>
        <v>4.572297203010578</v>
      </c>
    </row>
    <row r="32" spans="1:15" ht="15">
      <c r="A32" s="1">
        <v>1822</v>
      </c>
      <c r="B32" s="7">
        <v>1.2264609</v>
      </c>
      <c r="C32" s="7">
        <v>0.039432238047776735</v>
      </c>
      <c r="D32" s="29">
        <v>25.359960517290038</v>
      </c>
      <c r="F32" s="7">
        <v>0.2972972972972973</v>
      </c>
      <c r="G32" s="7">
        <v>0.267027027027027</v>
      </c>
      <c r="I32" s="7">
        <v>0.009558476587380552</v>
      </c>
      <c r="J32" s="7">
        <v>0.008585249880301803</v>
      </c>
      <c r="L32" s="24">
        <v>104.61918181818181</v>
      </c>
      <c r="M32" s="24">
        <v>116.47884615384618</v>
      </c>
      <c r="O32" s="29">
        <f t="shared" si="0"/>
        <v>4.593021589068826</v>
      </c>
    </row>
    <row r="33" spans="1:15" ht="15">
      <c r="A33" s="1">
        <v>1823</v>
      </c>
      <c r="B33" s="7">
        <v>1.2264609</v>
      </c>
      <c r="C33" s="7">
        <v>0.039432238047776735</v>
      </c>
      <c r="D33" s="29">
        <v>25.359960517290038</v>
      </c>
      <c r="F33" s="7">
        <v>0.2972972972972973</v>
      </c>
      <c r="G33" s="7">
        <v>0.26594594594594595</v>
      </c>
      <c r="I33" s="7">
        <v>0.009558476587380552</v>
      </c>
      <c r="J33" s="7">
        <v>0.00855049178362042</v>
      </c>
      <c r="L33" s="24">
        <v>104.61918181818181</v>
      </c>
      <c r="M33" s="24">
        <v>116.95233739837398</v>
      </c>
      <c r="O33" s="29">
        <f t="shared" si="0"/>
        <v>4.611692408536585</v>
      </c>
    </row>
    <row r="34" spans="1:15" ht="15">
      <c r="A34" s="1">
        <v>1824</v>
      </c>
      <c r="B34" s="7">
        <v>1.2264609</v>
      </c>
      <c r="C34" s="7">
        <v>0.039432238047776735</v>
      </c>
      <c r="D34" s="29">
        <v>25.359960517290038</v>
      </c>
      <c r="F34" s="7">
        <v>0.2972972972972973</v>
      </c>
      <c r="G34" s="7">
        <v>0.27145945945945943</v>
      </c>
      <c r="I34" s="7">
        <v>0.009558476587380552</v>
      </c>
      <c r="J34" s="7">
        <v>0.008727758076695477</v>
      </c>
      <c r="L34" s="24">
        <v>104.61918181818181</v>
      </c>
      <c r="M34" s="24">
        <v>114.57696136997214</v>
      </c>
      <c r="O34" s="29">
        <f t="shared" si="0"/>
        <v>4.51802601553166</v>
      </c>
    </row>
    <row r="35" spans="1:15" ht="15">
      <c r="A35" s="1">
        <v>1825</v>
      </c>
      <c r="B35" s="7">
        <v>1.2379265000000002</v>
      </c>
      <c r="C35" s="7">
        <v>0.039800871298588565</v>
      </c>
      <c r="D35" s="29">
        <v>25.125078104394724</v>
      </c>
      <c r="F35" s="7">
        <v>0.2972972972972973</v>
      </c>
      <c r="G35" s="7">
        <v>0.27416216216216216</v>
      </c>
      <c r="I35" s="7">
        <v>0.009558476587380552</v>
      </c>
      <c r="J35" s="7">
        <v>0.008814653318398938</v>
      </c>
      <c r="L35" s="24">
        <v>104.61918181818181</v>
      </c>
      <c r="M35" s="24">
        <v>113.44745662460568</v>
      </c>
      <c r="O35" s="29">
        <f t="shared" si="0"/>
        <v>4.515307620268139</v>
      </c>
    </row>
    <row r="36" spans="1:15" ht="15">
      <c r="A36" s="1">
        <v>1826</v>
      </c>
      <c r="B36" s="7">
        <v>1.2264609</v>
      </c>
      <c r="C36" s="7">
        <v>0.039432238047776735</v>
      </c>
      <c r="D36" s="29">
        <v>25.359960517290038</v>
      </c>
      <c r="F36" s="7">
        <v>0.2972972972972973</v>
      </c>
      <c r="G36" s="7">
        <v>0.268</v>
      </c>
      <c r="I36" s="7">
        <v>0.009558476587380552</v>
      </c>
      <c r="J36" s="7">
        <v>0.00861653216731505</v>
      </c>
      <c r="L36" s="24">
        <v>104.61918181818181</v>
      </c>
      <c r="M36" s="24">
        <v>116.05597014925372</v>
      </c>
      <c r="O36" s="29">
        <f t="shared" si="0"/>
        <v>4.5763466417910434</v>
      </c>
    </row>
    <row r="37" spans="1:15" ht="15">
      <c r="A37" s="1">
        <v>1827</v>
      </c>
      <c r="B37" s="7">
        <v>1.2321936999999998</v>
      </c>
      <c r="C37" s="7">
        <v>0.03961655467318265</v>
      </c>
      <c r="D37" s="29">
        <v>25.24197291383652</v>
      </c>
      <c r="F37" s="7">
        <v>0.2972972972972973</v>
      </c>
      <c r="G37" s="7">
        <v>0.26918918918918916</v>
      </c>
      <c r="I37" s="7">
        <v>0.009558476587380552</v>
      </c>
      <c r="J37" s="7">
        <v>0.00865476607366457</v>
      </c>
      <c r="L37" s="24">
        <v>104.61918181818181</v>
      </c>
      <c r="M37" s="24">
        <v>115.5432730923695</v>
      </c>
      <c r="O37" s="29">
        <f t="shared" si="0"/>
        <v>4.5774263955823296</v>
      </c>
    </row>
    <row r="38" spans="1:15" ht="15">
      <c r="A38" s="1">
        <v>1828</v>
      </c>
      <c r="B38" s="7">
        <v>1.2264609</v>
      </c>
      <c r="C38" s="7">
        <v>0.039432238047776735</v>
      </c>
      <c r="D38" s="29">
        <v>25.359960517290038</v>
      </c>
      <c r="F38" s="7">
        <v>0.2972972972972973</v>
      </c>
      <c r="G38" s="7">
        <v>0.270054054054054</v>
      </c>
      <c r="I38" s="7">
        <v>0.009558476587380552</v>
      </c>
      <c r="J38" s="7">
        <v>0.008682572551009678</v>
      </c>
      <c r="L38" s="24">
        <v>104.61918181818181</v>
      </c>
      <c r="M38" s="24">
        <v>115.17323859087271</v>
      </c>
      <c r="O38" s="29">
        <f t="shared" si="0"/>
        <v>4.541538560848679</v>
      </c>
    </row>
    <row r="39" spans="1:15" ht="15">
      <c r="A39" s="1">
        <v>1829</v>
      </c>
      <c r="B39" s="7">
        <v>1.2264609</v>
      </c>
      <c r="C39" s="7">
        <v>0.039432238047776735</v>
      </c>
      <c r="D39" s="29">
        <v>25.359960517290038</v>
      </c>
      <c r="F39" s="7">
        <v>0.2972972972972973</v>
      </c>
      <c r="G39" s="7">
        <v>0.26378378378378375</v>
      </c>
      <c r="I39" s="7">
        <v>0.009558476587380552</v>
      </c>
      <c r="J39" s="7">
        <v>0.008480975590257652</v>
      </c>
      <c r="L39" s="24">
        <v>104.61918181818181</v>
      </c>
      <c r="M39" s="24">
        <v>117.91096311475411</v>
      </c>
      <c r="O39" s="29">
        <f t="shared" si="0"/>
        <v>4.649493165983606</v>
      </c>
    </row>
    <row r="40" spans="1:15" ht="15">
      <c r="A40" s="1">
        <v>1830</v>
      </c>
      <c r="B40" s="7">
        <v>1.2207281</v>
      </c>
      <c r="C40" s="7">
        <v>0.03924792142237083</v>
      </c>
      <c r="D40" s="29">
        <v>25.479056310737832</v>
      </c>
      <c r="F40" s="7">
        <v>0.2972972972972973</v>
      </c>
      <c r="G40" s="7">
        <v>0.26735135135135135</v>
      </c>
      <c r="I40" s="7">
        <v>0.009558476587380552</v>
      </c>
      <c r="J40" s="7">
        <v>0.008595677309306219</v>
      </c>
      <c r="L40" s="24">
        <v>104.61918181818181</v>
      </c>
      <c r="M40" s="24">
        <v>116.33754549130612</v>
      </c>
      <c r="O40" s="29">
        <f t="shared" si="0"/>
        <v>4.566006843914274</v>
      </c>
    </row>
    <row r="41" spans="1:15" ht="15">
      <c r="A41" s="1">
        <v>1831</v>
      </c>
      <c r="B41" s="7">
        <v>1.2321936999999998</v>
      </c>
      <c r="C41" s="7">
        <v>0.03961655467318265</v>
      </c>
      <c r="D41" s="29">
        <v>25.24197291383652</v>
      </c>
      <c r="F41" s="7">
        <v>0.2972972972972973</v>
      </c>
      <c r="G41" s="7">
        <v>0.2697297297297297</v>
      </c>
      <c r="I41" s="7">
        <v>0.009558476587380552</v>
      </c>
      <c r="J41" s="7">
        <v>0.008672145122005263</v>
      </c>
      <c r="L41" s="24">
        <v>104.61918181818181</v>
      </c>
      <c r="M41" s="24">
        <v>115.31172344689381</v>
      </c>
      <c r="O41" s="29">
        <f t="shared" si="0"/>
        <v>4.568253196392786</v>
      </c>
    </row>
    <row r="42" spans="1:15" ht="15">
      <c r="A42" s="1">
        <v>1832</v>
      </c>
      <c r="B42" s="7">
        <v>1.2321936999999998</v>
      </c>
      <c r="C42" s="7">
        <v>0.03961655467318265</v>
      </c>
      <c r="D42" s="29">
        <v>25.24197291383652</v>
      </c>
      <c r="F42" s="7">
        <v>0.2972972972972973</v>
      </c>
      <c r="G42" s="7">
        <v>0.2574054054054054</v>
      </c>
      <c r="I42" s="7">
        <v>0.009558476587380552</v>
      </c>
      <c r="J42" s="7">
        <v>0.008275902819837488</v>
      </c>
      <c r="L42" s="24">
        <v>104.61918181818181</v>
      </c>
      <c r="M42" s="24">
        <v>120.83273834523311</v>
      </c>
      <c r="O42" s="29">
        <f t="shared" si="0"/>
        <v>4.786976784964301</v>
      </c>
    </row>
    <row r="43" spans="1:15" ht="15">
      <c r="A43" s="1">
        <v>1833</v>
      </c>
      <c r="B43" s="7">
        <v>1.2149953</v>
      </c>
      <c r="C43" s="7">
        <v>0.03906360479696492</v>
      </c>
      <c r="D43" s="29">
        <v>25.599275980738366</v>
      </c>
      <c r="F43" s="7">
        <v>0.2972972972972973</v>
      </c>
      <c r="G43" s="7">
        <v>0.2665945945945946</v>
      </c>
      <c r="I43" s="7">
        <v>0.009558476587380552</v>
      </c>
      <c r="J43" s="7">
        <v>0.008571346641629252</v>
      </c>
      <c r="L43" s="24">
        <v>104.61918181818181</v>
      </c>
      <c r="M43" s="24">
        <v>116.6677818329278</v>
      </c>
      <c r="O43" s="29">
        <f t="shared" si="0"/>
        <v>4.557464122060015</v>
      </c>
    </row>
    <row r="44" spans="1:15" ht="15">
      <c r="A44" s="1">
        <v>1834</v>
      </c>
      <c r="B44" s="7">
        <v>1.2321936999999998</v>
      </c>
      <c r="C44" s="7">
        <v>0.03961655467318265</v>
      </c>
      <c r="D44" s="29">
        <v>25.24197291383652</v>
      </c>
      <c r="F44" s="7">
        <v>0.2972972972972973</v>
      </c>
      <c r="G44" s="7">
        <v>0.26994594594594595</v>
      </c>
      <c r="I44" s="7">
        <v>0.009558476587380552</v>
      </c>
      <c r="J44" s="7">
        <v>0.008679096741341541</v>
      </c>
      <c r="L44" s="24">
        <v>104.61918181818181</v>
      </c>
      <c r="M44" s="24">
        <v>115.21936323588307</v>
      </c>
      <c r="O44" s="29">
        <f t="shared" si="0"/>
        <v>4.564594203043653</v>
      </c>
    </row>
    <row r="45" spans="1:15" ht="15">
      <c r="A45" s="1">
        <v>1835</v>
      </c>
      <c r="B45" s="7">
        <v>1.2321936999999998</v>
      </c>
      <c r="C45" s="7">
        <v>0.03961655467318265</v>
      </c>
      <c r="D45" s="29">
        <v>25.24197291383652</v>
      </c>
      <c r="F45" s="7">
        <v>0.2972972972972973</v>
      </c>
      <c r="G45" s="7">
        <v>0.2688648648648649</v>
      </c>
      <c r="I45" s="7">
        <v>0.009558476587380552</v>
      </c>
      <c r="J45" s="7">
        <v>0.008644338644660157</v>
      </c>
      <c r="L45" s="24">
        <v>104.61918181818181</v>
      </c>
      <c r="M45" s="24">
        <v>115.68264977885002</v>
      </c>
      <c r="O45" s="29">
        <f t="shared" si="0"/>
        <v>4.582948019702452</v>
      </c>
    </row>
    <row r="46" spans="1:15" ht="15">
      <c r="A46" s="1">
        <v>1836</v>
      </c>
      <c r="B46" s="7">
        <v>1.2321936999999998</v>
      </c>
      <c r="C46" s="7">
        <v>0.03961655467318265</v>
      </c>
      <c r="D46" s="29">
        <v>25.24197291383652</v>
      </c>
      <c r="F46" s="7">
        <v>0.2972972972972973</v>
      </c>
      <c r="G46" s="7">
        <v>0.27027027027027023</v>
      </c>
      <c r="I46" s="7">
        <v>0.009558476587380552</v>
      </c>
      <c r="J46" s="7">
        <v>0.008689524170345955</v>
      </c>
      <c r="L46" s="24">
        <v>104.61918181818181</v>
      </c>
      <c r="M46" s="24">
        <v>115.08110000000002</v>
      </c>
      <c r="O46" s="29">
        <f t="shared" si="0"/>
        <v>4.559116690000001</v>
      </c>
    </row>
    <row r="47" spans="1:15" ht="15">
      <c r="A47" s="1">
        <v>1837</v>
      </c>
      <c r="B47" s="7">
        <v>1.2264609</v>
      </c>
      <c r="C47" s="7">
        <v>0.039432238047776735</v>
      </c>
      <c r="D47" s="29">
        <v>25.359960517290038</v>
      </c>
      <c r="F47" s="7">
        <v>0.2972972972972973</v>
      </c>
      <c r="G47" s="7">
        <v>0.2683243243243243</v>
      </c>
      <c r="I47" s="7">
        <v>0.009558476587380552</v>
      </c>
      <c r="J47" s="7">
        <v>0.008626959596319464</v>
      </c>
      <c r="L47" s="24">
        <v>104.61918181818181</v>
      </c>
      <c r="M47" s="24">
        <v>115.91569298952459</v>
      </c>
      <c r="O47" s="29">
        <f t="shared" si="0"/>
        <v>4.5708151994359385</v>
      </c>
    </row>
    <row r="48" spans="1:15" ht="15">
      <c r="A48" s="1">
        <v>1838</v>
      </c>
      <c r="B48" s="7">
        <v>1.2264609</v>
      </c>
      <c r="C48" s="7">
        <v>0.039432238047776735</v>
      </c>
      <c r="D48" s="29">
        <v>25.359960517290038</v>
      </c>
      <c r="F48" s="7">
        <v>0.2972972972972973</v>
      </c>
      <c r="G48" s="7">
        <v>0.268</v>
      </c>
      <c r="I48" s="7">
        <v>0.009558476587380552</v>
      </c>
      <c r="J48" s="7">
        <v>0.00861653216731505</v>
      </c>
      <c r="L48" s="24">
        <v>104.61918181818181</v>
      </c>
      <c r="M48" s="24">
        <v>116.05597014925372</v>
      </c>
      <c r="O48" s="29">
        <f t="shared" si="0"/>
        <v>4.5763466417910434</v>
      </c>
    </row>
    <row r="49" spans="1:15" ht="15">
      <c r="A49" s="1">
        <v>1839</v>
      </c>
      <c r="B49" s="7">
        <v>1.243301</v>
      </c>
      <c r="C49" s="7">
        <v>0.0399736681349066</v>
      </c>
      <c r="D49" s="29">
        <v>25.016468256681208</v>
      </c>
      <c r="F49" s="7">
        <v>0.2972972972972973</v>
      </c>
      <c r="G49" s="7">
        <v>0.27199999999999996</v>
      </c>
      <c r="I49" s="7">
        <v>0.009558476587380552</v>
      </c>
      <c r="J49" s="7">
        <v>0.008745137125036169</v>
      </c>
      <c r="L49" s="24">
        <v>104.61918181818181</v>
      </c>
      <c r="M49" s="24">
        <v>114.34926470588236</v>
      </c>
      <c r="O49" s="29">
        <f t="shared" si="0"/>
        <v>4.57095955882353</v>
      </c>
    </row>
    <row r="50" spans="1:15" ht="15">
      <c r="A50" s="1">
        <v>1840</v>
      </c>
      <c r="B50" s="7">
        <v>1.243301</v>
      </c>
      <c r="C50" s="7">
        <v>0.0399736681349066</v>
      </c>
      <c r="D50" s="29">
        <v>25.016468256681208</v>
      </c>
      <c r="F50" s="7">
        <v>0.2972972972972973</v>
      </c>
      <c r="G50" s="7">
        <v>0.2705945945945946</v>
      </c>
      <c r="I50" s="7">
        <v>0.009558476587380552</v>
      </c>
      <c r="J50" s="7">
        <v>0.008699951599350372</v>
      </c>
      <c r="L50" s="24">
        <v>104.61918181818181</v>
      </c>
      <c r="M50" s="24">
        <v>114.94316819816218</v>
      </c>
      <c r="O50" s="29">
        <f t="shared" si="0"/>
        <v>4.594700059928085</v>
      </c>
    </row>
    <row r="51" spans="1:15" ht="15">
      <c r="A51" s="1">
        <v>1841</v>
      </c>
      <c r="B51" s="7">
        <v>1.2321936999999998</v>
      </c>
      <c r="C51" s="7">
        <v>0.03961655467318265</v>
      </c>
      <c r="D51" s="29">
        <v>25.24197291383652</v>
      </c>
      <c r="F51" s="7">
        <v>0.2972972972972973</v>
      </c>
      <c r="G51" s="7">
        <v>0.2705945945945946</v>
      </c>
      <c r="I51" s="7">
        <v>0.009558476587380552</v>
      </c>
      <c r="J51" s="7">
        <v>0.008699951599350372</v>
      </c>
      <c r="L51" s="24">
        <v>104.61918181818181</v>
      </c>
      <c r="M51" s="24">
        <v>114.94316819816218</v>
      </c>
      <c r="O51" s="29">
        <f t="shared" si="0"/>
        <v>4.553652307231321</v>
      </c>
    </row>
    <row r="52" spans="1:15" ht="15">
      <c r="A52" s="1">
        <v>1842</v>
      </c>
      <c r="B52" s="7">
        <v>1.2207281</v>
      </c>
      <c r="C52" s="7">
        <v>0.03924792142237083</v>
      </c>
      <c r="D52" s="29">
        <v>25.479056310737832</v>
      </c>
      <c r="F52" s="7">
        <v>0.2972972972972973</v>
      </c>
      <c r="G52" s="7">
        <v>0.26778378378378376</v>
      </c>
      <c r="I52" s="7">
        <v>0.009558476587380552</v>
      </c>
      <c r="J52" s="7">
        <v>0.008609580547978772</v>
      </c>
      <c r="L52" s="24">
        <v>104.61918181818181</v>
      </c>
      <c r="M52" s="24">
        <v>116.14967702866372</v>
      </c>
      <c r="O52" s="29">
        <f t="shared" si="0"/>
        <v>4.558633397254743</v>
      </c>
    </row>
    <row r="53" spans="1:15" ht="15">
      <c r="A53" s="1">
        <v>1843</v>
      </c>
      <c r="B53" s="7">
        <v>1.2149953</v>
      </c>
      <c r="C53" s="7">
        <v>0.03906360479696492</v>
      </c>
      <c r="D53" s="29">
        <v>25.599275980738366</v>
      </c>
      <c r="F53" s="7">
        <v>0.2972972972972973</v>
      </c>
      <c r="G53" s="7">
        <v>0.2665945945945946</v>
      </c>
      <c r="I53" s="7">
        <v>0.009558476587380552</v>
      </c>
      <c r="J53" s="7">
        <v>0.008571346641629252</v>
      </c>
      <c r="L53" s="24">
        <v>104.61918181818181</v>
      </c>
      <c r="M53" s="24">
        <v>116.6677818329278</v>
      </c>
      <c r="O53" s="29">
        <f t="shared" si="0"/>
        <v>4.557464122060015</v>
      </c>
    </row>
    <row r="54" spans="1:15" ht="15">
      <c r="A54" s="1">
        <v>1844</v>
      </c>
      <c r="B54" s="7">
        <v>1.2264609</v>
      </c>
      <c r="C54" s="7">
        <v>0.039432238047776735</v>
      </c>
      <c r="D54" s="29">
        <v>25.359960517290038</v>
      </c>
      <c r="F54" s="7">
        <v>0.2972972972972973</v>
      </c>
      <c r="G54" s="7">
        <v>0.268</v>
      </c>
      <c r="I54" s="7">
        <v>0.009558476587380552</v>
      </c>
      <c r="J54" s="7">
        <v>0.00861653216731505</v>
      </c>
      <c r="L54" s="24">
        <v>104.61918181818181</v>
      </c>
      <c r="M54" s="24">
        <v>116.05597014925372</v>
      </c>
      <c r="O54" s="29">
        <f t="shared" si="0"/>
        <v>4.5763466417910434</v>
      </c>
    </row>
    <row r="55" spans="1:15" ht="15">
      <c r="A55" s="1">
        <v>1845</v>
      </c>
      <c r="B55" s="7">
        <v>1.2149953</v>
      </c>
      <c r="C55" s="7">
        <v>0.03906360479696492</v>
      </c>
      <c r="D55" s="29">
        <v>25.599275980738366</v>
      </c>
      <c r="F55" s="7">
        <v>0.2972972972972973</v>
      </c>
      <c r="G55" s="7">
        <v>0.2669189189189189</v>
      </c>
      <c r="I55" s="7">
        <v>0.009558476587380552</v>
      </c>
      <c r="J55" s="7">
        <v>0.008581774070633664</v>
      </c>
      <c r="L55" s="24">
        <v>104.61918181818181</v>
      </c>
      <c r="M55" s="24">
        <v>116.5260226812475</v>
      </c>
      <c r="O55" s="29">
        <f t="shared" si="0"/>
        <v>4.551926498582422</v>
      </c>
    </row>
    <row r="56" spans="1:15" ht="15">
      <c r="A56" s="1">
        <v>1846</v>
      </c>
      <c r="B56" s="7">
        <v>1.2207281</v>
      </c>
      <c r="C56" s="7">
        <v>0.03924792142237083</v>
      </c>
      <c r="D56" s="29">
        <v>25.479056310737832</v>
      </c>
      <c r="F56" s="7">
        <v>0.2972972972972973</v>
      </c>
      <c r="G56" s="7">
        <v>0.2671351351351351</v>
      </c>
      <c r="I56" s="7">
        <v>0.009558476587380552</v>
      </c>
      <c r="J56" s="7">
        <v>0.00858872568996994</v>
      </c>
      <c r="L56" s="24">
        <v>104.61918181818181</v>
      </c>
      <c r="M56" s="24">
        <v>116.43170781060303</v>
      </c>
      <c r="O56" s="29">
        <f t="shared" si="0"/>
        <v>4.569702519222988</v>
      </c>
    </row>
    <row r="57" spans="1:15" ht="15">
      <c r="A57" s="1">
        <v>1847</v>
      </c>
      <c r="B57" s="7">
        <v>1.2264609</v>
      </c>
      <c r="C57" s="7">
        <v>0.039432238047776735</v>
      </c>
      <c r="D57" s="29">
        <v>25.359960517290038</v>
      </c>
      <c r="F57" s="7">
        <v>0.2972972972972973</v>
      </c>
      <c r="G57" s="7">
        <v>0.2688648648648649</v>
      </c>
      <c r="I57" s="7">
        <v>0.009558476587380552</v>
      </c>
      <c r="J57" s="7">
        <v>0.008644338644660157</v>
      </c>
      <c r="L57" s="24">
        <v>104.61918181818181</v>
      </c>
      <c r="M57" s="24">
        <v>115.68264977885002</v>
      </c>
      <c r="O57" s="29">
        <f t="shared" si="0"/>
        <v>4.561625784077201</v>
      </c>
    </row>
    <row r="58" spans="1:15" ht="15">
      <c r="A58" s="1">
        <v>1848</v>
      </c>
      <c r="B58" s="7">
        <v>1.2264609</v>
      </c>
      <c r="C58" s="7">
        <v>0.039432238047776735</v>
      </c>
      <c r="D58" s="29">
        <v>25.359960517290038</v>
      </c>
      <c r="F58" s="7">
        <v>0.2972972972972973</v>
      </c>
      <c r="G58" s="7">
        <v>0.2681081081081081</v>
      </c>
      <c r="I58" s="7">
        <v>0.009558476587380552</v>
      </c>
      <c r="J58" s="7">
        <v>0.008620007976983188</v>
      </c>
      <c r="L58" s="24">
        <v>104.61918181818181</v>
      </c>
      <c r="M58" s="24">
        <v>116.00917338709678</v>
      </c>
      <c r="O58" s="29">
        <f t="shared" si="0"/>
        <v>4.574501340725806</v>
      </c>
    </row>
    <row r="59" spans="1:15" ht="15">
      <c r="A59" s="1">
        <v>1849</v>
      </c>
      <c r="B59" s="7">
        <v>1.2321936999999998</v>
      </c>
      <c r="C59" s="7">
        <v>0.03961655467318265</v>
      </c>
      <c r="D59" s="29">
        <v>25.24197291383652</v>
      </c>
      <c r="F59" s="7">
        <v>0.2972972972972973</v>
      </c>
      <c r="G59" s="7">
        <v>0.26918918918918916</v>
      </c>
      <c r="I59" s="7">
        <v>0.009558476587380552</v>
      </c>
      <c r="J59" s="7">
        <v>0.00865476607366457</v>
      </c>
      <c r="L59" s="24">
        <v>104.61918181818181</v>
      </c>
      <c r="M59" s="24">
        <v>115.5432730923695</v>
      </c>
      <c r="O59" s="29">
        <f t="shared" si="0"/>
        <v>4.5774263955823296</v>
      </c>
    </row>
    <row r="60" spans="1:15" ht="15">
      <c r="A60" s="1">
        <v>1850</v>
      </c>
      <c r="B60" s="7">
        <v>1.2379265000000002</v>
      </c>
      <c r="C60" s="7">
        <v>0.039800871298588565</v>
      </c>
      <c r="D60" s="29">
        <v>25.125078104394724</v>
      </c>
      <c r="F60" s="7">
        <v>0.2972972972972973</v>
      </c>
      <c r="G60" s="7">
        <v>0.2705945945945946</v>
      </c>
      <c r="I60" s="7">
        <v>0.009558476587380552</v>
      </c>
      <c r="J60" s="7">
        <v>0.008699951599350372</v>
      </c>
      <c r="L60" s="24">
        <v>104.61918181818181</v>
      </c>
      <c r="M60" s="24">
        <v>114.94316819816218</v>
      </c>
      <c r="O60" s="29">
        <f t="shared" si="0"/>
        <v>4.574838244107071</v>
      </c>
    </row>
    <row r="61" spans="1:15" ht="15">
      <c r="A61" s="1">
        <v>1851</v>
      </c>
      <c r="B61" s="7">
        <v>1.2569164</v>
      </c>
      <c r="C61" s="7">
        <v>0.04041142012024563</v>
      </c>
      <c r="D61" s="29">
        <v>24.745480288108265</v>
      </c>
      <c r="F61" s="7">
        <v>0.2972972972972973</v>
      </c>
      <c r="G61" s="7">
        <v>0.27481081081081077</v>
      </c>
      <c r="I61" s="7">
        <v>0.009558476587380552</v>
      </c>
      <c r="J61" s="7">
        <v>0.008835508176407766</v>
      </c>
      <c r="L61" s="24">
        <v>104.61918181818181</v>
      </c>
      <c r="M61" s="24">
        <v>113.17968135326518</v>
      </c>
      <c r="O61" s="29">
        <f t="shared" si="0"/>
        <v>4.57375165224233</v>
      </c>
    </row>
    <row r="62" spans="1:15" ht="15">
      <c r="A62" s="1">
        <v>1852</v>
      </c>
      <c r="B62" s="7">
        <v>1.2476006</v>
      </c>
      <c r="C62" s="7">
        <v>0.04011190560396103</v>
      </c>
      <c r="D62" s="29">
        <v>24.930254121391094</v>
      </c>
      <c r="F62" s="7">
        <v>0.2972972972972973</v>
      </c>
      <c r="G62" s="7">
        <v>0.2725405405405405</v>
      </c>
      <c r="I62" s="7">
        <v>0.009558476587380552</v>
      </c>
      <c r="J62" s="7">
        <v>0.00876251617337686</v>
      </c>
      <c r="L62" s="24">
        <v>104.61918181818181</v>
      </c>
      <c r="M62" s="24">
        <v>114.12247124157084</v>
      </c>
      <c r="O62" s="29">
        <f t="shared" si="0"/>
        <v>4.577669793732647</v>
      </c>
    </row>
    <row r="63" spans="1:15" ht="15">
      <c r="A63" s="1">
        <v>1853</v>
      </c>
      <c r="B63" s="7">
        <v>1.2662322</v>
      </c>
      <c r="C63" s="7">
        <v>0.040710934636530235</v>
      </c>
      <c r="D63" s="29">
        <v>24.56342525486242</v>
      </c>
      <c r="F63" s="7">
        <v>0.2972972972972973</v>
      </c>
      <c r="G63" s="7">
        <v>0.27708108108108104</v>
      </c>
      <c r="I63" s="7">
        <v>0.009558476587380552</v>
      </c>
      <c r="J63" s="7">
        <v>0.008908500179438672</v>
      </c>
      <c r="L63" s="24">
        <v>104.61918181818181</v>
      </c>
      <c r="M63" s="24">
        <v>112.25234100663288</v>
      </c>
      <c r="O63" s="29">
        <f t="shared" si="0"/>
        <v>4.569897717518534</v>
      </c>
    </row>
    <row r="64" spans="1:15" ht="15">
      <c r="A64" s="1">
        <v>1854</v>
      </c>
      <c r="B64" s="7">
        <v>1.2662322</v>
      </c>
      <c r="C64" s="7">
        <v>0.040710934636530235</v>
      </c>
      <c r="D64" s="29">
        <v>24.56342525486242</v>
      </c>
      <c r="F64" s="7">
        <v>0.2972972972972973</v>
      </c>
      <c r="G64" s="7">
        <v>0.27675675675675676</v>
      </c>
      <c r="I64" s="7">
        <v>0.009558476587380552</v>
      </c>
      <c r="J64" s="7">
        <v>0.008898072750434258</v>
      </c>
      <c r="L64" s="24">
        <v>104.61918181818181</v>
      </c>
      <c r="M64" s="24">
        <v>112.38388671875</v>
      </c>
      <c r="O64" s="29">
        <f t="shared" si="0"/>
        <v>4.57525306640625</v>
      </c>
    </row>
    <row r="65" spans="1:15" ht="15">
      <c r="A65" s="1">
        <v>1855</v>
      </c>
      <c r="B65" s="7">
        <v>1.2569164</v>
      </c>
      <c r="C65" s="7">
        <v>0.04041142012024563</v>
      </c>
      <c r="D65" s="29">
        <v>24.745480288108265</v>
      </c>
      <c r="F65" s="7">
        <v>0.2972972972972973</v>
      </c>
      <c r="G65" s="7">
        <v>0.2762162162162162</v>
      </c>
      <c r="I65" s="7">
        <v>0.009558476587380552</v>
      </c>
      <c r="J65" s="7">
        <v>0.008880693702093568</v>
      </c>
      <c r="L65" s="24">
        <v>104.61918181818181</v>
      </c>
      <c r="M65" s="24">
        <v>112.60381604696673</v>
      </c>
      <c r="O65" s="29">
        <f t="shared" si="0"/>
        <v>4.5504801174168295</v>
      </c>
    </row>
    <row r="66" spans="1:15" ht="15">
      <c r="A66" s="1">
        <v>1856</v>
      </c>
      <c r="B66" s="7">
        <v>1.2569164</v>
      </c>
      <c r="C66" s="7">
        <v>0.04041142012024563</v>
      </c>
      <c r="D66" s="29">
        <v>24.745480288108265</v>
      </c>
      <c r="F66" s="7">
        <v>0.2972972972972973</v>
      </c>
      <c r="G66" s="7">
        <v>0.2762162162162162</v>
      </c>
      <c r="I66" s="7">
        <v>0.009558476587380552</v>
      </c>
      <c r="J66" s="7">
        <v>0.008880693702093568</v>
      </c>
      <c r="L66" s="24">
        <v>104.61918181818181</v>
      </c>
      <c r="M66" s="24">
        <v>112.60381604696673</v>
      </c>
      <c r="O66" s="29">
        <f t="shared" si="0"/>
        <v>4.5504801174168295</v>
      </c>
    </row>
    <row r="67" spans="1:15" ht="15">
      <c r="A67" s="1">
        <v>1857</v>
      </c>
      <c r="B67" s="7">
        <v>1.2662322</v>
      </c>
      <c r="C67" s="7">
        <v>0.040710934636530235</v>
      </c>
      <c r="D67" s="29">
        <v>24.56342525486242</v>
      </c>
      <c r="F67" s="7">
        <v>0.2972972972972973</v>
      </c>
      <c r="G67" s="7">
        <v>0.2781621621621621</v>
      </c>
      <c r="I67" s="7">
        <v>0.009558476587380552</v>
      </c>
      <c r="J67" s="7">
        <v>0.008943258276120056</v>
      </c>
      <c r="L67" s="24">
        <v>104.61918181818181</v>
      </c>
      <c r="M67" s="24">
        <v>111.81607073455113</v>
      </c>
      <c r="O67" s="29">
        <f t="shared" si="0"/>
        <v>4.552136746987952</v>
      </c>
    </row>
    <row r="68" spans="1:15" ht="15">
      <c r="A68" s="1">
        <v>1858</v>
      </c>
      <c r="B68" s="7">
        <v>1.2569164</v>
      </c>
      <c r="C68" s="7">
        <v>0.04041142012024563</v>
      </c>
      <c r="D68" s="29">
        <v>24.745480288108265</v>
      </c>
      <c r="F68" s="7">
        <v>0.2972972972972973</v>
      </c>
      <c r="G68" s="7">
        <v>0.27675675675675676</v>
      </c>
      <c r="I68" s="7">
        <v>0.009558476587380552</v>
      </c>
      <c r="J68" s="7">
        <v>0.008898072750434258</v>
      </c>
      <c r="L68" s="24">
        <v>104.61918181818181</v>
      </c>
      <c r="M68" s="24">
        <v>112.38388671875</v>
      </c>
      <c r="O68" s="29">
        <f t="shared" si="0"/>
        <v>4.541592460937499</v>
      </c>
    </row>
    <row r="69" spans="1:15" ht="15">
      <c r="A69" s="1">
        <v>1859</v>
      </c>
      <c r="B69" s="7">
        <v>1.2755480000000001</v>
      </c>
      <c r="C69" s="7">
        <v>0.04101044915281484</v>
      </c>
      <c r="D69" s="29">
        <v>24.384029452439265</v>
      </c>
      <c r="F69" s="7">
        <v>0.2972972972972973</v>
      </c>
      <c r="G69" s="7">
        <v>0.27956756756756757</v>
      </c>
      <c r="I69" s="7">
        <v>0.009558476587380552</v>
      </c>
      <c r="J69" s="7">
        <v>0.008988443801805857</v>
      </c>
      <c r="L69" s="24">
        <v>104.61918181818181</v>
      </c>
      <c r="M69" s="24">
        <v>111.25396365042538</v>
      </c>
      <c r="O69" s="29">
        <f t="shared" si="0"/>
        <v>4.56257501933488</v>
      </c>
    </row>
    <row r="70" spans="1:15" ht="15">
      <c r="A70" s="1">
        <v>1860</v>
      </c>
      <c r="B70" s="7">
        <v>1.2662322</v>
      </c>
      <c r="C70" s="7">
        <v>0.040710934636530235</v>
      </c>
      <c r="D70" s="29">
        <v>24.56342525486242</v>
      </c>
      <c r="F70" s="7">
        <v>0.2972972972972973</v>
      </c>
      <c r="G70" s="7">
        <v>0.27783783783783783</v>
      </c>
      <c r="I70" s="7">
        <v>0.009558476587380552</v>
      </c>
      <c r="J70" s="7">
        <v>0.008932830847115643</v>
      </c>
      <c r="L70" s="24">
        <v>104.61918181818181</v>
      </c>
      <c r="M70" s="24">
        <v>111.9465953307393</v>
      </c>
      <c r="O70" s="29">
        <f t="shared" si="0"/>
        <v>4.557450525291828</v>
      </c>
    </row>
    <row r="71" spans="1:15" ht="15">
      <c r="A71" s="1">
        <v>1861</v>
      </c>
      <c r="B71" s="7">
        <v>1.2476006</v>
      </c>
      <c r="C71" s="7">
        <v>0.04011190560396103</v>
      </c>
      <c r="D71" s="29">
        <v>24.930254121391094</v>
      </c>
      <c r="F71" s="7">
        <v>0.2972972972972973</v>
      </c>
      <c r="G71" s="7">
        <v>0.27394594594594596</v>
      </c>
      <c r="I71" s="7">
        <v>0.009558476587380552</v>
      </c>
      <c r="J71" s="7">
        <v>0.008807701699062661</v>
      </c>
      <c r="L71" s="24">
        <v>104.61918181818181</v>
      </c>
      <c r="M71" s="24">
        <v>113.53699684293606</v>
      </c>
      <c r="O71" s="29">
        <f t="shared" si="0"/>
        <v>4.554185299921073</v>
      </c>
    </row>
    <row r="72" spans="1:15" ht="15">
      <c r="A72" s="1">
        <v>1862</v>
      </c>
      <c r="B72" s="7">
        <v>1.2662322</v>
      </c>
      <c r="C72" s="7">
        <v>0.040710934636530235</v>
      </c>
      <c r="D72" s="29">
        <v>24.56342525486242</v>
      </c>
      <c r="F72" s="7">
        <v>0.2972972972972973</v>
      </c>
      <c r="G72" s="7">
        <v>0.27675675675675676</v>
      </c>
      <c r="I72" s="7">
        <v>0.009558476587380552</v>
      </c>
      <c r="J72" s="7">
        <v>0.008898072750434258</v>
      </c>
      <c r="L72" s="24">
        <v>104.61918181818181</v>
      </c>
      <c r="M72" s="24">
        <v>112.38388671875</v>
      </c>
      <c r="O72" s="29">
        <f t="shared" si="0"/>
        <v>4.57525306640625</v>
      </c>
    </row>
    <row r="73" spans="1:15" ht="15">
      <c r="A73" s="1">
        <v>1863</v>
      </c>
      <c r="B73" s="7">
        <v>1.2615743000000001</v>
      </c>
      <c r="C73" s="7">
        <v>0.04056117737838794</v>
      </c>
      <c r="D73" s="29">
        <v>24.65411668579488</v>
      </c>
      <c r="F73" s="7">
        <v>0.2972972972972973</v>
      </c>
      <c r="G73" s="7">
        <v>0.2764324324324324</v>
      </c>
      <c r="I73" s="7">
        <v>0.009558476587380552</v>
      </c>
      <c r="J73" s="7">
        <v>0.00888764532142984</v>
      </c>
      <c r="L73" s="24">
        <v>104.61918181818181</v>
      </c>
      <c r="M73" s="24">
        <v>112.51574110285495</v>
      </c>
      <c r="O73" s="29">
        <f t="shared" si="0"/>
        <v>4.563770932733675</v>
      </c>
    </row>
    <row r="74" spans="1:15" ht="15">
      <c r="A74" s="1">
        <v>1864</v>
      </c>
      <c r="B74" s="7">
        <v>1.2615743000000001</v>
      </c>
      <c r="C74" s="7">
        <v>0.04056117737838794</v>
      </c>
      <c r="D74" s="29">
        <v>24.65411668579488</v>
      </c>
      <c r="F74" s="7">
        <v>0.2972972972972973</v>
      </c>
      <c r="G74" s="7">
        <v>0.27859459459459457</v>
      </c>
      <c r="I74" s="7">
        <v>0.009558476587380552</v>
      </c>
      <c r="J74" s="7">
        <v>0.00895716151479261</v>
      </c>
      <c r="L74" s="24">
        <v>104.61918181818181</v>
      </c>
      <c r="M74" s="24">
        <v>111.64251067132327</v>
      </c>
      <c r="O74" s="29">
        <f t="shared" si="0"/>
        <v>4.528351678308112</v>
      </c>
    </row>
    <row r="75" spans="1:15" ht="15">
      <c r="A75" s="1">
        <v>1865</v>
      </c>
      <c r="B75" s="7">
        <v>1.25405</v>
      </c>
      <c r="C75" s="7">
        <v>0.04031926180754268</v>
      </c>
      <c r="D75" s="29">
        <v>24.802041385909654</v>
      </c>
      <c r="F75" s="7">
        <v>0.2972972972972973</v>
      </c>
      <c r="G75" s="7">
        <v>0.275027027027027</v>
      </c>
      <c r="I75" s="7">
        <v>0.009558476587380552</v>
      </c>
      <c r="J75" s="7">
        <v>0.008842459795744044</v>
      </c>
      <c r="L75" s="24">
        <v>104.61918181818181</v>
      </c>
      <c r="M75" s="24">
        <v>113.09070361635222</v>
      </c>
      <c r="O75" s="29">
        <f aca="true" t="shared" si="1" ref="O75:O138">M75/D75</f>
        <v>4.5597336871069185</v>
      </c>
    </row>
    <row r="76" spans="1:15" ht="15">
      <c r="A76" s="1">
        <v>1866</v>
      </c>
      <c r="B76" s="7">
        <v>1.2558415</v>
      </c>
      <c r="C76" s="7">
        <v>0.040376860752982024</v>
      </c>
      <c r="D76" s="29">
        <v>24.766660442420484</v>
      </c>
      <c r="F76" s="7">
        <v>0.2972972972972973</v>
      </c>
      <c r="G76" s="7">
        <v>0.2753513513513513</v>
      </c>
      <c r="I76" s="7">
        <v>0.009558476587380552</v>
      </c>
      <c r="J76" s="7">
        <v>0.008852887224748458</v>
      </c>
      <c r="L76" s="24">
        <v>104.61918181818181</v>
      </c>
      <c r="M76" s="24">
        <v>112.9574990184531</v>
      </c>
      <c r="O76" s="29">
        <f t="shared" si="1"/>
        <v>4.560869208873185</v>
      </c>
    </row>
    <row r="77" spans="1:15" ht="15">
      <c r="A77" s="1">
        <v>1867</v>
      </c>
      <c r="B77" s="7">
        <v>1.2476006</v>
      </c>
      <c r="C77" s="7">
        <v>0.04011190560396103</v>
      </c>
      <c r="D77" s="29">
        <v>24.930254121391094</v>
      </c>
      <c r="F77" s="7">
        <v>0.2972972972972973</v>
      </c>
      <c r="G77" s="7">
        <v>0.27275675675675676</v>
      </c>
      <c r="I77" s="7">
        <v>0.009558476587380552</v>
      </c>
      <c r="J77" s="7">
        <v>0.008769467792713138</v>
      </c>
      <c r="L77" s="24">
        <v>104.61918181818181</v>
      </c>
      <c r="M77" s="24">
        <v>114.03200554894968</v>
      </c>
      <c r="O77" s="29">
        <f t="shared" si="1"/>
        <v>4.57404104240983</v>
      </c>
    </row>
    <row r="78" spans="1:15" ht="15">
      <c r="A78" s="1">
        <v>1868</v>
      </c>
      <c r="B78" s="7">
        <v>1.2436593</v>
      </c>
      <c r="C78" s="7">
        <v>0.03998518792399447</v>
      </c>
      <c r="D78" s="29">
        <v>25.009260976860784</v>
      </c>
      <c r="F78" s="7">
        <v>0.2972972972972973</v>
      </c>
      <c r="G78" s="7">
        <v>0.2725405405405405</v>
      </c>
      <c r="I78" s="7">
        <v>0.009558476587380552</v>
      </c>
      <c r="J78" s="7">
        <v>0.00876251617337686</v>
      </c>
      <c r="L78" s="24">
        <v>104.61918181818181</v>
      </c>
      <c r="M78" s="24">
        <v>114.12247124157084</v>
      </c>
      <c r="O78" s="29">
        <f t="shared" si="1"/>
        <v>4.563208458944865</v>
      </c>
    </row>
    <row r="79" spans="1:15" ht="15">
      <c r="A79" s="1">
        <v>1869</v>
      </c>
      <c r="B79" s="7">
        <v>1.2429427</v>
      </c>
      <c r="C79" s="7">
        <v>0.03996214834581873</v>
      </c>
      <c r="D79" s="29">
        <v>25.023679691750875</v>
      </c>
      <c r="F79" s="7">
        <v>0.2972972972972973</v>
      </c>
      <c r="G79" s="7">
        <v>0.2722162162162162</v>
      </c>
      <c r="I79" s="7">
        <v>0.009558476587380552</v>
      </c>
      <c r="J79" s="7">
        <v>0.008752088744372447</v>
      </c>
      <c r="L79" s="24">
        <v>104.61918181818181</v>
      </c>
      <c r="M79" s="24">
        <v>114.25843923749007</v>
      </c>
      <c r="O79" s="29">
        <f t="shared" si="1"/>
        <v>4.566012698570294</v>
      </c>
    </row>
    <row r="80" spans="1:15" ht="15">
      <c r="A80" s="1">
        <v>1870</v>
      </c>
      <c r="B80" s="7">
        <v>1.2454508000000002</v>
      </c>
      <c r="C80" s="7">
        <v>0.04004278686943382</v>
      </c>
      <c r="D80" s="29">
        <v>24.973286780979222</v>
      </c>
      <c r="F80" s="7">
        <v>0.2972972972972973</v>
      </c>
      <c r="G80" s="7">
        <v>0.27275675675675676</v>
      </c>
      <c r="I80" s="7">
        <v>0.009558476587380552</v>
      </c>
      <c r="J80" s="7">
        <v>0.008769467792713138</v>
      </c>
      <c r="L80" s="24">
        <v>104.61918181818181</v>
      </c>
      <c r="M80" s="24">
        <v>114.03200554894968</v>
      </c>
      <c r="O80" s="29">
        <f t="shared" si="1"/>
        <v>4.566159294490687</v>
      </c>
    </row>
    <row r="81" spans="1:15" ht="15">
      <c r="A81" s="1">
        <v>1871</v>
      </c>
      <c r="B81" s="7">
        <v>1.2429427</v>
      </c>
      <c r="C81" s="7">
        <v>0.03996214834581873</v>
      </c>
      <c r="D81" s="29">
        <v>25.023679691750875</v>
      </c>
      <c r="F81" s="7">
        <v>0.2972972972972973</v>
      </c>
      <c r="G81" s="7">
        <v>0.2725405405405405</v>
      </c>
      <c r="I81" s="7">
        <v>0.009558476587380552</v>
      </c>
      <c r="J81" s="7">
        <v>0.00876251617337686</v>
      </c>
      <c r="L81" s="24">
        <v>104.61918181818181</v>
      </c>
      <c r="M81" s="24">
        <v>114.12247124157084</v>
      </c>
      <c r="O81" s="29">
        <f t="shared" si="1"/>
        <v>4.560579125347085</v>
      </c>
    </row>
    <row r="82" spans="1:15" ht="15">
      <c r="A82" s="1">
        <v>1872</v>
      </c>
      <c r="B82" s="7">
        <v>1.2400763000000001</v>
      </c>
      <c r="C82" s="7">
        <v>0.03986999003311578</v>
      </c>
      <c r="D82" s="29">
        <v>25.0815211934943</v>
      </c>
      <c r="F82" s="7">
        <v>0.2972972972972973</v>
      </c>
      <c r="G82" s="7">
        <v>0.2716756756756757</v>
      </c>
      <c r="I82" s="7">
        <v>0.009558476587380552</v>
      </c>
      <c r="J82" s="7">
        <v>0.008734709696031755</v>
      </c>
      <c r="L82" s="24">
        <v>104.61918181818181</v>
      </c>
      <c r="M82" s="24">
        <v>114.48577397532829</v>
      </c>
      <c r="O82" s="29">
        <f t="shared" si="1"/>
        <v>4.564546667329885</v>
      </c>
    </row>
    <row r="83" spans="1:16" ht="15">
      <c r="A83" s="1">
        <v>1873</v>
      </c>
      <c r="B83" s="7">
        <v>1.2164285000000001</v>
      </c>
      <c r="C83" s="7">
        <v>0.039109683953316404</v>
      </c>
      <c r="D83" s="29">
        <v>25.569114830834692</v>
      </c>
      <c r="F83" s="7">
        <v>0.2972972972972973</v>
      </c>
      <c r="G83" s="7">
        <v>0.2669189189189189</v>
      </c>
      <c r="I83" s="7">
        <v>0.009558476587380552</v>
      </c>
      <c r="J83" s="7">
        <v>0.008581774070633664</v>
      </c>
      <c r="L83" s="24">
        <v>104.61918181818181</v>
      </c>
      <c r="M83" s="24">
        <v>116.5260226812475</v>
      </c>
      <c r="O83" s="29">
        <f t="shared" si="1"/>
        <v>4.557295919400568</v>
      </c>
      <c r="P83" s="1" t="s">
        <v>86</v>
      </c>
    </row>
    <row r="84" spans="1:16" ht="15">
      <c r="A84" s="1">
        <v>1874</v>
      </c>
      <c r="B84" s="7">
        <v>1.1988718</v>
      </c>
      <c r="C84" s="7">
        <v>0.038545214288010804</v>
      </c>
      <c r="D84" s="29">
        <v>25.94355793505194</v>
      </c>
      <c r="F84" s="7">
        <v>0.2972972972972973</v>
      </c>
      <c r="G84" s="7">
        <v>0.2627027027027027</v>
      </c>
      <c r="I84" s="7">
        <v>0.009558476587380552</v>
      </c>
      <c r="J84" s="7">
        <v>0.008446217493576269</v>
      </c>
      <c r="L84" s="24">
        <v>104.61918181818181</v>
      </c>
      <c r="M84" s="24">
        <v>118.39619341563787</v>
      </c>
      <c r="O84" s="29">
        <f t="shared" si="1"/>
        <v>4.563606646090535</v>
      </c>
      <c r="P84" s="1">
        <v>4.86656</v>
      </c>
    </row>
    <row r="85" spans="1:16" ht="15">
      <c r="A85" s="1">
        <v>1875</v>
      </c>
      <c r="B85" s="7">
        <v>1.1630418000000002</v>
      </c>
      <c r="C85" s="7">
        <v>0.03739323537922387</v>
      </c>
      <c r="D85" s="29">
        <v>26.742804944757786</v>
      </c>
      <c r="F85" s="7">
        <v>0.2972972972972973</v>
      </c>
      <c r="G85" s="7">
        <v>0.2562162162162162</v>
      </c>
      <c r="I85" s="7">
        <v>0.009558476587380552</v>
      </c>
      <c r="J85" s="7">
        <v>0.008237668913487966</v>
      </c>
      <c r="L85" s="24">
        <v>104.61918181818181</v>
      </c>
      <c r="M85" s="24">
        <v>121.39356540084388</v>
      </c>
      <c r="O85" s="29">
        <f t="shared" si="1"/>
        <v>4.539298164556962</v>
      </c>
      <c r="P85" s="1">
        <v>4.86656</v>
      </c>
    </row>
    <row r="86" spans="1:16" ht="15">
      <c r="A86" s="1">
        <v>1876</v>
      </c>
      <c r="B86" s="7">
        <v>1.0881571</v>
      </c>
      <c r="C86" s="7">
        <v>0.03498559945985918</v>
      </c>
      <c r="D86" s="29">
        <v>28.58318895313921</v>
      </c>
      <c r="F86" s="7">
        <v>0.2972972972972973</v>
      </c>
      <c r="G86" s="7">
        <v>0.2376216216216216</v>
      </c>
      <c r="I86" s="7">
        <v>0.009558476587380552</v>
      </c>
      <c r="J86" s="7">
        <v>0.0076398296505681635</v>
      </c>
      <c r="L86" s="24">
        <v>104.61918181818181</v>
      </c>
      <c r="M86" s="24">
        <v>130.89297088262057</v>
      </c>
      <c r="O86" s="29">
        <f t="shared" si="1"/>
        <v>4.5793690514103735</v>
      </c>
      <c r="P86" s="1">
        <v>4.86656</v>
      </c>
    </row>
    <row r="87" spans="1:16" ht="15">
      <c r="A87" s="1">
        <v>1877</v>
      </c>
      <c r="B87" s="7">
        <v>1.1254203</v>
      </c>
      <c r="C87" s="7">
        <v>0.03618365752499759</v>
      </c>
      <c r="D87" s="29">
        <v>27.636786007858575</v>
      </c>
      <c r="F87" s="7">
        <v>0.2972972972972973</v>
      </c>
      <c r="G87" s="7">
        <v>0.2469189189189189</v>
      </c>
      <c r="I87" s="7">
        <v>0.009558476587380552</v>
      </c>
      <c r="J87" s="7">
        <v>0.007938749282028064</v>
      </c>
      <c r="L87" s="24">
        <v>104.61918181818181</v>
      </c>
      <c r="M87" s="24">
        <v>125.96442644483365</v>
      </c>
      <c r="O87" s="29">
        <f t="shared" si="1"/>
        <v>4.55785366681261</v>
      </c>
      <c r="P87" s="1">
        <v>4.86656</v>
      </c>
    </row>
    <row r="88" spans="1:16" ht="15">
      <c r="A88" s="1">
        <v>1878</v>
      </c>
      <c r="B88" s="7">
        <v>1.0784829999999999</v>
      </c>
      <c r="C88" s="7">
        <v>0.0346745651544867</v>
      </c>
      <c r="D88" s="29">
        <v>28.839583006871695</v>
      </c>
      <c r="F88" s="7">
        <v>0.2972972972972973</v>
      </c>
      <c r="G88" s="7">
        <v>0.23675675675675675</v>
      </c>
      <c r="I88" s="7">
        <v>0.009558476587380552</v>
      </c>
      <c r="J88" s="7">
        <v>0.007612023173223057</v>
      </c>
      <c r="L88" s="24">
        <v>104.61918181818181</v>
      </c>
      <c r="M88" s="24">
        <v>131.3711187214612</v>
      </c>
      <c r="O88" s="29">
        <f t="shared" si="1"/>
        <v>4.555236415525113</v>
      </c>
      <c r="P88" s="1">
        <v>4.86656</v>
      </c>
    </row>
    <row r="89" spans="1:16" ht="15">
      <c r="A89" s="1">
        <v>1879</v>
      </c>
      <c r="B89" s="7">
        <v>1.0505356</v>
      </c>
      <c r="C89" s="7">
        <v>0.033776021605632894</v>
      </c>
      <c r="D89" s="29">
        <v>29.606802472948086</v>
      </c>
      <c r="F89" s="7">
        <v>0.2972972972972973</v>
      </c>
      <c r="G89" s="7">
        <v>0.23081081081081078</v>
      </c>
      <c r="I89" s="7">
        <v>0.009558476587380552</v>
      </c>
      <c r="J89" s="7">
        <v>0.0074208536414754455</v>
      </c>
      <c r="L89" s="24">
        <v>104.61918181818181</v>
      </c>
      <c r="M89" s="24">
        <v>134.75538641686185</v>
      </c>
      <c r="O89" s="29">
        <f t="shared" si="1"/>
        <v>4.551500843091335</v>
      </c>
      <c r="P89" s="1">
        <v>4.86656</v>
      </c>
    </row>
    <row r="90" spans="1:16" ht="15">
      <c r="A90" s="1">
        <v>1880</v>
      </c>
      <c r="B90" s="7">
        <v>1.0784829999999999</v>
      </c>
      <c r="C90" s="7">
        <v>0.0346745651544867</v>
      </c>
      <c r="D90" s="29">
        <v>28.839583006871695</v>
      </c>
      <c r="F90" s="7">
        <v>0.2972972972972973</v>
      </c>
      <c r="G90" s="7">
        <v>0.23535135135135135</v>
      </c>
      <c r="I90" s="7">
        <v>0.009558476587380552</v>
      </c>
      <c r="J90" s="7">
        <v>0.007566837647537258</v>
      </c>
      <c r="L90" s="24">
        <v>104.61918181818181</v>
      </c>
      <c r="M90" s="24">
        <v>132.15560404226</v>
      </c>
      <c r="O90" s="29">
        <f t="shared" si="1"/>
        <v>4.58243810289389</v>
      </c>
      <c r="P90" s="1">
        <v>4.86656</v>
      </c>
    </row>
    <row r="91" spans="1:16" ht="15">
      <c r="A91" s="1">
        <v>1881</v>
      </c>
      <c r="B91" s="7">
        <v>1.0598514</v>
      </c>
      <c r="C91" s="7">
        <v>0.0340755361219175</v>
      </c>
      <c r="D91" s="29">
        <v>29.3465668866409</v>
      </c>
      <c r="F91" s="7">
        <v>0.2972972972972973</v>
      </c>
      <c r="G91" s="7">
        <v>0.23286486486486485</v>
      </c>
      <c r="I91" s="7">
        <v>0.009558476587380552</v>
      </c>
      <c r="J91" s="7">
        <v>0.007486894025170075</v>
      </c>
      <c r="L91" s="24">
        <v>104.61918181818181</v>
      </c>
      <c r="M91" s="24">
        <v>133.5667363045497</v>
      </c>
      <c r="O91" s="29">
        <f t="shared" si="1"/>
        <v>4.551358147632313</v>
      </c>
      <c r="P91" s="1">
        <v>4.86656</v>
      </c>
    </row>
    <row r="92" spans="1:16" ht="15">
      <c r="A92" s="1">
        <v>1882</v>
      </c>
      <c r="B92" s="7">
        <v>1.0691672</v>
      </c>
      <c r="C92" s="7">
        <v>0.034375050638202106</v>
      </c>
      <c r="D92" s="29">
        <v>29.090866236824322</v>
      </c>
      <c r="F92" s="7">
        <v>0.2972972972972973</v>
      </c>
      <c r="G92" s="7">
        <v>0.23254054054054055</v>
      </c>
      <c r="I92" s="7">
        <v>0.009558476587380552</v>
      </c>
      <c r="J92" s="7">
        <v>0.00747646659616566</v>
      </c>
      <c r="L92" s="24">
        <v>104.61918181818181</v>
      </c>
      <c r="M92" s="24">
        <v>133.7530218503022</v>
      </c>
      <c r="O92" s="29">
        <f t="shared" si="1"/>
        <v>4.5977668991166905</v>
      </c>
      <c r="P92" s="1">
        <v>4.86656</v>
      </c>
    </row>
    <row r="93" spans="1:16" ht="15">
      <c r="A93" s="1">
        <v>1883</v>
      </c>
      <c r="B93" s="7">
        <v>1.0412198000000001</v>
      </c>
      <c r="C93" s="7">
        <v>0.033476507089348295</v>
      </c>
      <c r="D93" s="29">
        <v>29.87169471806049</v>
      </c>
      <c r="F93" s="7">
        <v>0.2972972972972973</v>
      </c>
      <c r="G93" s="7">
        <v>0.22778378378378378</v>
      </c>
      <c r="I93" s="7">
        <v>0.009558476587380552</v>
      </c>
      <c r="J93" s="7">
        <v>0.007323530970767571</v>
      </c>
      <c r="L93" s="24">
        <v>104.61918181818181</v>
      </c>
      <c r="M93" s="24">
        <v>136.54615567157097</v>
      </c>
      <c r="O93" s="29">
        <f t="shared" si="1"/>
        <v>4.5710883483626015</v>
      </c>
      <c r="P93" s="1">
        <v>4.86656</v>
      </c>
    </row>
    <row r="94" spans="1:16" ht="15">
      <c r="A94" s="1">
        <v>1884</v>
      </c>
      <c r="B94" s="7">
        <v>1.0412198000000001</v>
      </c>
      <c r="C94" s="7">
        <v>0.033476507089348295</v>
      </c>
      <c r="D94" s="29">
        <v>29.87169471806049</v>
      </c>
      <c r="F94" s="7">
        <v>0.2972972972972973</v>
      </c>
      <c r="G94" s="7">
        <v>0.22799999999999998</v>
      </c>
      <c r="I94" s="7">
        <v>0.009558476587380552</v>
      </c>
      <c r="J94" s="7">
        <v>0.007330482590103848</v>
      </c>
      <c r="L94" s="24">
        <v>104.61918181818181</v>
      </c>
      <c r="M94" s="24">
        <v>136.41666666666669</v>
      </c>
      <c r="O94" s="29">
        <f t="shared" si="1"/>
        <v>4.566753508771931</v>
      </c>
      <c r="P94" s="1">
        <v>4.86656</v>
      </c>
    </row>
    <row r="95" spans="1:16" ht="15">
      <c r="A95" s="1">
        <v>1885</v>
      </c>
      <c r="B95" s="7">
        <v>1.0035983000000002</v>
      </c>
      <c r="C95" s="7">
        <v>0.03226692923512202</v>
      </c>
      <c r="D95" s="29">
        <v>30.991483345477963</v>
      </c>
      <c r="F95" s="7">
        <v>0.2972972972972973</v>
      </c>
      <c r="G95" s="7">
        <v>0.21902702702702703</v>
      </c>
      <c r="I95" s="7">
        <v>0.009558476587380552</v>
      </c>
      <c r="J95" s="7">
        <v>0.007041990387648363</v>
      </c>
      <c r="L95" s="24">
        <v>104.61918181818181</v>
      </c>
      <c r="M95" s="24">
        <v>142.00530602171767</v>
      </c>
      <c r="O95" s="29">
        <f t="shared" si="1"/>
        <v>4.582075160414611</v>
      </c>
      <c r="P95" s="1">
        <v>4.86656</v>
      </c>
    </row>
    <row r="96" spans="1:16" ht="15">
      <c r="A96" s="1">
        <v>1886</v>
      </c>
      <c r="B96" s="7">
        <v>0.9287136</v>
      </c>
      <c r="C96" s="7">
        <v>0.02985929331575732</v>
      </c>
      <c r="D96" s="29">
        <v>33.490410822023065</v>
      </c>
      <c r="F96" s="7">
        <v>0.2972972972972973</v>
      </c>
      <c r="G96" s="7">
        <v>0.20443243243243242</v>
      </c>
      <c r="I96" s="7">
        <v>0.009558476587380552</v>
      </c>
      <c r="J96" s="7">
        <v>0.006572756082449681</v>
      </c>
      <c r="L96" s="24">
        <v>104.61918181818181</v>
      </c>
      <c r="M96" s="24">
        <v>152.14317821258595</v>
      </c>
      <c r="O96" s="29">
        <f t="shared" si="1"/>
        <v>4.542887784241143</v>
      </c>
      <c r="P96" s="1">
        <v>4.86656</v>
      </c>
    </row>
    <row r="97" spans="1:16" ht="15">
      <c r="A97" s="1">
        <v>1887</v>
      </c>
      <c r="B97" s="7">
        <v>0.9190395</v>
      </c>
      <c r="C97" s="7">
        <v>0.02954825901038485</v>
      </c>
      <c r="D97" s="29">
        <v>33.842941462254885</v>
      </c>
      <c r="F97" s="7">
        <v>0.2972972972972973</v>
      </c>
      <c r="G97" s="7">
        <v>0.20097297297297298</v>
      </c>
      <c r="I97" s="7">
        <v>0.009558476587380552</v>
      </c>
      <c r="J97" s="7">
        <v>0.0064615301730692526</v>
      </c>
      <c r="L97" s="24">
        <v>104.61918181818181</v>
      </c>
      <c r="M97" s="24">
        <v>154.76210328133405</v>
      </c>
      <c r="O97" s="29">
        <f t="shared" si="1"/>
        <v>4.57295071274879</v>
      </c>
      <c r="P97" s="1">
        <v>4.86656</v>
      </c>
    </row>
    <row r="98" spans="1:16" ht="15">
      <c r="A98" s="1">
        <v>1888</v>
      </c>
      <c r="B98" s="7">
        <v>0.8817763</v>
      </c>
      <c r="C98" s="7">
        <v>0.028350200945246436</v>
      </c>
      <c r="D98" s="29">
        <v>35.27311859028192</v>
      </c>
      <c r="F98" s="7">
        <v>0.2972972972972973</v>
      </c>
      <c r="G98" s="7">
        <v>0.19308108108108107</v>
      </c>
      <c r="I98" s="7">
        <v>0.009558476587380552</v>
      </c>
      <c r="J98" s="7">
        <v>0.00620779606729515</v>
      </c>
      <c r="L98" s="24">
        <v>104.61918181818181</v>
      </c>
      <c r="M98" s="24">
        <v>161.08776595744683</v>
      </c>
      <c r="O98" s="29">
        <f t="shared" si="1"/>
        <v>4.566870534714446</v>
      </c>
      <c r="P98" s="1">
        <v>4.86656</v>
      </c>
    </row>
    <row r="99" spans="1:16" ht="15">
      <c r="A99" s="1">
        <v>1889</v>
      </c>
      <c r="B99" s="7">
        <v>0.8817763</v>
      </c>
      <c r="C99" s="7">
        <v>0.028350200945246436</v>
      </c>
      <c r="D99" s="29">
        <v>35.27311859028192</v>
      </c>
      <c r="F99" s="7">
        <v>0.2972972972972973</v>
      </c>
      <c r="G99" s="7">
        <v>0.1923243243243243</v>
      </c>
      <c r="I99" s="7">
        <v>0.009558476587380552</v>
      </c>
      <c r="J99" s="7">
        <v>0.006183465399618181</v>
      </c>
      <c r="L99" s="24">
        <v>104.61918181818181</v>
      </c>
      <c r="M99" s="24">
        <v>161.72161326587974</v>
      </c>
      <c r="O99" s="29">
        <f t="shared" si="1"/>
        <v>4.584840233277122</v>
      </c>
      <c r="P99" s="1">
        <v>4.86656</v>
      </c>
    </row>
    <row r="100" spans="1:16" ht="15">
      <c r="A100" s="1">
        <v>1890</v>
      </c>
      <c r="B100" s="7">
        <v>0.9849666999999999</v>
      </c>
      <c r="C100" s="7">
        <v>0.0316679002025528</v>
      </c>
      <c r="D100" s="29">
        <v>31.57771729744773</v>
      </c>
      <c r="F100" s="7">
        <v>0.2972972972972973</v>
      </c>
      <c r="G100" s="7">
        <v>0.2137297297297297</v>
      </c>
      <c r="I100" s="7">
        <v>0.009558476587380552</v>
      </c>
      <c r="J100" s="7">
        <v>0.006871675713909581</v>
      </c>
      <c r="L100" s="24">
        <v>104.61918181818181</v>
      </c>
      <c r="M100" s="24">
        <v>145.52491148204354</v>
      </c>
      <c r="O100" s="29">
        <f t="shared" si="1"/>
        <v>4.608468373798685</v>
      </c>
      <c r="P100" s="1">
        <v>4.86656</v>
      </c>
    </row>
    <row r="101" spans="1:16" ht="15">
      <c r="A101" s="1">
        <v>1891</v>
      </c>
      <c r="B101" s="7">
        <v>0.9287136</v>
      </c>
      <c r="C101" s="7">
        <v>0.02985929331575732</v>
      </c>
      <c r="D101" s="29">
        <v>33.490410822023065</v>
      </c>
      <c r="F101" s="7">
        <v>0.2972972972972973</v>
      </c>
      <c r="G101" s="7">
        <v>0.20302702702702702</v>
      </c>
      <c r="I101" s="7">
        <v>0.009558476587380552</v>
      </c>
      <c r="J101" s="7">
        <v>0.006527570556763881</v>
      </c>
      <c r="L101" s="24">
        <v>104.61918181818181</v>
      </c>
      <c r="M101" s="24">
        <v>153.19635250266242</v>
      </c>
      <c r="O101" s="29">
        <f t="shared" si="1"/>
        <v>4.57433482428115</v>
      </c>
      <c r="P101" s="1">
        <v>4.86656</v>
      </c>
    </row>
    <row r="102" spans="1:16" ht="15">
      <c r="A102" s="1">
        <v>1892</v>
      </c>
      <c r="B102" s="7">
        <v>0.8158490999999999</v>
      </c>
      <c r="C102" s="7">
        <v>0.026230559753078475</v>
      </c>
      <c r="D102" s="29">
        <v>38.12347160767844</v>
      </c>
      <c r="F102" s="7">
        <v>0.2972972972972973</v>
      </c>
      <c r="G102" s="7">
        <v>0.17935135135135133</v>
      </c>
      <c r="I102" s="7">
        <v>0.009558476587380552</v>
      </c>
      <c r="J102" s="7">
        <v>0.005766368239441575</v>
      </c>
      <c r="L102" s="24">
        <v>104.61918181818181</v>
      </c>
      <c r="M102" s="24">
        <v>173.41937914406273</v>
      </c>
      <c r="O102" s="29">
        <f t="shared" si="1"/>
        <v>4.548887386980108</v>
      </c>
      <c r="P102" s="1">
        <v>4.86656</v>
      </c>
    </row>
    <row r="103" spans="1:16" ht="15">
      <c r="A103" s="1">
        <v>1893</v>
      </c>
      <c r="B103" s="7">
        <v>0.7316486</v>
      </c>
      <c r="C103" s="7">
        <v>0.023523409317429186</v>
      </c>
      <c r="D103" s="29">
        <v>42.51084468691664</v>
      </c>
      <c r="F103" s="7">
        <v>0.2972972972972973</v>
      </c>
      <c r="G103" s="7">
        <v>0.16043243243243244</v>
      </c>
      <c r="I103" s="7">
        <v>0.009558476587380552</v>
      </c>
      <c r="J103" s="7">
        <v>0.00515810154751736</v>
      </c>
      <c r="L103" s="24">
        <v>104.61918181818181</v>
      </c>
      <c r="M103" s="24">
        <v>193.86977762803235</v>
      </c>
      <c r="O103" s="29">
        <f t="shared" si="1"/>
        <v>4.560478133423181</v>
      </c>
      <c r="P103" s="1">
        <v>4.86656</v>
      </c>
    </row>
    <row r="104" spans="1:16" ht="15">
      <c r="A104" s="1">
        <v>1894</v>
      </c>
      <c r="B104" s="7">
        <v>0.5908367</v>
      </c>
      <c r="C104" s="7">
        <v>0.018996132205896535</v>
      </c>
      <c r="D104" s="29">
        <v>52.64229523995379</v>
      </c>
      <c r="F104" s="7">
        <v>0.2972972972972973</v>
      </c>
      <c r="G104" s="7">
        <v>0.13037837837837837</v>
      </c>
      <c r="I104" s="7">
        <v>0.009558476587380552</v>
      </c>
      <c r="J104" s="7">
        <v>0.004191826459774889</v>
      </c>
      <c r="L104" s="24">
        <v>104.61918181818181</v>
      </c>
      <c r="M104" s="24">
        <v>238.55949419568822</v>
      </c>
      <c r="O104" s="29">
        <f t="shared" si="1"/>
        <v>4.5317076907131</v>
      </c>
      <c r="P104" s="1">
        <v>4.86656</v>
      </c>
    </row>
    <row r="105" spans="1:16" ht="15">
      <c r="A105" s="1">
        <v>1895</v>
      </c>
      <c r="B105" s="7">
        <v>0.6098266</v>
      </c>
      <c r="C105" s="7">
        <v>0.01960668102755361</v>
      </c>
      <c r="D105" s="29">
        <v>51.00302282648872</v>
      </c>
      <c r="F105" s="7">
        <v>0.2972972972972973</v>
      </c>
      <c r="G105" s="7">
        <v>0.13459459459459458</v>
      </c>
      <c r="I105" s="7">
        <v>0.009558476587380552</v>
      </c>
      <c r="J105" s="7">
        <v>0.004327383036832285</v>
      </c>
      <c r="L105" s="24">
        <v>104.61918181818181</v>
      </c>
      <c r="M105" s="24">
        <v>231.086546184739</v>
      </c>
      <c r="O105" s="29">
        <f t="shared" si="1"/>
        <v>4.530840200803214</v>
      </c>
      <c r="P105" s="1">
        <v>4.86656</v>
      </c>
    </row>
    <row r="106" spans="1:16" ht="15">
      <c r="A106" s="1">
        <v>1896</v>
      </c>
      <c r="B106" s="7">
        <v>0.6377740000000001</v>
      </c>
      <c r="C106" s="7">
        <v>0.02050522457640742</v>
      </c>
      <c r="D106" s="29">
        <v>48.76805890487853</v>
      </c>
      <c r="F106" s="7">
        <v>0.2972972972972973</v>
      </c>
      <c r="G106" s="7">
        <v>0.13848648648648648</v>
      </c>
      <c r="I106" s="7">
        <v>0.009558476587380552</v>
      </c>
      <c r="J106" s="7">
        <v>0.004452512184885267</v>
      </c>
      <c r="L106" s="24">
        <v>104.61918181818181</v>
      </c>
      <c r="M106" s="24">
        <v>224.59231069476974</v>
      </c>
      <c r="O106" s="29">
        <f t="shared" si="1"/>
        <v>4.605315768930524</v>
      </c>
      <c r="P106" s="1">
        <v>4.86656</v>
      </c>
    </row>
    <row r="107" spans="1:16" ht="15">
      <c r="A107" s="1">
        <v>1897</v>
      </c>
      <c r="B107" s="7">
        <v>0.5628893</v>
      </c>
      <c r="C107" s="7">
        <v>0.01809758865704273</v>
      </c>
      <c r="D107" s="29">
        <v>55.255980172300305</v>
      </c>
      <c r="F107" s="7">
        <v>0.2972972972972973</v>
      </c>
      <c r="G107" s="7">
        <v>0.1241081081081081</v>
      </c>
      <c r="I107" s="7">
        <v>0.009558476587380552</v>
      </c>
      <c r="J107" s="7">
        <v>0.003990229499022863</v>
      </c>
      <c r="L107" s="24">
        <v>104.61918181818181</v>
      </c>
      <c r="M107" s="24">
        <v>250.61215156794427</v>
      </c>
      <c r="O107" s="29">
        <f t="shared" si="1"/>
        <v>4.535475631533101</v>
      </c>
      <c r="P107" s="1">
        <v>4.86656</v>
      </c>
    </row>
    <row r="108" spans="1:16" ht="15">
      <c r="A108" s="1">
        <v>1898</v>
      </c>
      <c r="B108" s="7">
        <v>0.5467658</v>
      </c>
      <c r="C108" s="7">
        <v>0.017579198148088608</v>
      </c>
      <c r="D108" s="29">
        <v>56.88541602272856</v>
      </c>
      <c r="F108" s="7">
        <v>0.2972972972972973</v>
      </c>
      <c r="G108" s="7">
        <v>0.12129729729729728</v>
      </c>
      <c r="I108" s="7">
        <v>0.009558476587380552</v>
      </c>
      <c r="J108" s="7">
        <v>0.0038998584476512646</v>
      </c>
      <c r="L108" s="24">
        <v>104.61918181818181</v>
      </c>
      <c r="M108" s="24">
        <v>256.4195632798574</v>
      </c>
      <c r="O108" s="29">
        <f t="shared" si="1"/>
        <v>4.507650311942959</v>
      </c>
      <c r="P108" s="1">
        <v>4.86656</v>
      </c>
    </row>
    <row r="109" spans="1:16" ht="15">
      <c r="A109" s="1">
        <v>1899</v>
      </c>
      <c r="B109" s="7">
        <v>0.558948</v>
      </c>
      <c r="C109" s="7">
        <v>0.017970870977076166</v>
      </c>
      <c r="D109" s="29">
        <v>55.64560567351525</v>
      </c>
      <c r="F109" s="7">
        <v>0.2972972972972973</v>
      </c>
      <c r="G109" s="7">
        <v>0.12356756756756757</v>
      </c>
      <c r="I109" s="7">
        <v>0.009558476587380552</v>
      </c>
      <c r="J109" s="7">
        <v>0.003972850450682171</v>
      </c>
      <c r="L109" s="24">
        <v>104.61918181818181</v>
      </c>
      <c r="M109" s="24">
        <v>251.70844269466315</v>
      </c>
      <c r="O109" s="29">
        <f t="shared" si="1"/>
        <v>4.523419947506561</v>
      </c>
      <c r="P109" s="1">
        <v>4.86656</v>
      </c>
    </row>
    <row r="110" spans="1:16" ht="15">
      <c r="A110" s="1">
        <v>1900</v>
      </c>
      <c r="B110" s="7">
        <v>0.5750715</v>
      </c>
      <c r="C110" s="7">
        <v>0.018489261486030285</v>
      </c>
      <c r="D110" s="29">
        <v>54.08544850509893</v>
      </c>
      <c r="F110" s="7">
        <v>0.2972972972972973</v>
      </c>
      <c r="G110" s="7">
        <v>0.12724324324324324</v>
      </c>
      <c r="I110" s="7">
        <v>0.009558476587380552</v>
      </c>
      <c r="J110" s="7">
        <v>0.004091027979398876</v>
      </c>
      <c r="L110" s="24">
        <v>104.61918181818181</v>
      </c>
      <c r="M110" s="24">
        <v>244.4373406966865</v>
      </c>
      <c r="O110" s="29">
        <f t="shared" si="1"/>
        <v>4.5194659090909095</v>
      </c>
      <c r="P110" s="1">
        <v>4.86656</v>
      </c>
    </row>
    <row r="111" spans="1:16" ht="15">
      <c r="A111" s="1">
        <v>1901</v>
      </c>
      <c r="B111" s="7">
        <v>0.5535734999999999</v>
      </c>
      <c r="C111" s="7">
        <v>0.017798074140758124</v>
      </c>
      <c r="D111" s="29">
        <v>56.185854272287244</v>
      </c>
      <c r="F111" s="7">
        <v>0.2972972972972973</v>
      </c>
      <c r="G111" s="7">
        <v>0.12248648648648648</v>
      </c>
      <c r="I111" s="7">
        <v>0.009558476587380552</v>
      </c>
      <c r="J111" s="7">
        <v>0.003938092354000787</v>
      </c>
      <c r="L111" s="24">
        <v>104.61918181818181</v>
      </c>
      <c r="M111" s="24">
        <v>253.930052956752</v>
      </c>
      <c r="O111" s="29">
        <f t="shared" si="1"/>
        <v>4.5194659090909095</v>
      </c>
      <c r="P111" s="1">
        <v>4.86656</v>
      </c>
    </row>
    <row r="112" spans="1:16" ht="15">
      <c r="A112" s="1">
        <v>1902</v>
      </c>
      <c r="B112" s="7">
        <v>0.4894378</v>
      </c>
      <c r="C112" s="7">
        <v>0.015736031894029515</v>
      </c>
      <c r="D112" s="29">
        <v>63.54842229186222</v>
      </c>
      <c r="F112" s="7">
        <v>0.2972972972972973</v>
      </c>
      <c r="G112" s="7">
        <v>0.10843243243243243</v>
      </c>
      <c r="I112" s="7">
        <v>0.009558476587380552</v>
      </c>
      <c r="J112" s="7">
        <v>0.0034862370971427974</v>
      </c>
      <c r="L112" s="24">
        <v>104.61918181818181</v>
      </c>
      <c r="M112" s="24">
        <v>286.84222333001</v>
      </c>
      <c r="O112" s="29">
        <f t="shared" si="1"/>
        <v>4.513758374875374</v>
      </c>
      <c r="P112" s="1">
        <v>4.86656</v>
      </c>
    </row>
    <row r="113" spans="1:16" ht="15">
      <c r="A113" s="1">
        <v>1903</v>
      </c>
      <c r="B113" s="7">
        <v>0.5026949000000001</v>
      </c>
      <c r="C113" s="7">
        <v>0.01616226409028068</v>
      </c>
      <c r="D113" s="29">
        <v>61.87251949442892</v>
      </c>
      <c r="F113" s="7">
        <v>0.2972972972972973</v>
      </c>
      <c r="G113" s="7">
        <v>0.11145945945945945</v>
      </c>
      <c r="I113" s="7">
        <v>0.009558476587380552</v>
      </c>
      <c r="J113" s="7">
        <v>0.003583559767850672</v>
      </c>
      <c r="L113" s="24">
        <v>104.61918181818181</v>
      </c>
      <c r="M113" s="24">
        <v>279.05213385063047</v>
      </c>
      <c r="O113" s="29">
        <f t="shared" si="1"/>
        <v>4.510114282250243</v>
      </c>
      <c r="P113" s="1">
        <v>4.86656</v>
      </c>
    </row>
    <row r="114" spans="1:16" ht="15">
      <c r="A114" s="1">
        <v>1904</v>
      </c>
      <c r="B114" s="7">
        <v>0.5363751</v>
      </c>
      <c r="C114" s="7">
        <v>0.017245124264540397</v>
      </c>
      <c r="D114" s="29">
        <v>57.98740470987561</v>
      </c>
      <c r="F114" s="7">
        <v>0.2972972972972973</v>
      </c>
      <c r="G114" s="7">
        <v>0.1188108108108108</v>
      </c>
      <c r="I114" s="7">
        <v>0.009558476587380552</v>
      </c>
      <c r="J114" s="7">
        <v>0.0038199148252840817</v>
      </c>
      <c r="L114" s="24">
        <v>104.61918181818181</v>
      </c>
      <c r="M114" s="24">
        <v>261.78594176524115</v>
      </c>
      <c r="O114" s="29">
        <f t="shared" si="1"/>
        <v>4.51453109645132</v>
      </c>
      <c r="P114" s="1">
        <v>4.86656</v>
      </c>
    </row>
    <row r="115" spans="1:16" ht="15">
      <c r="A115" s="1">
        <v>1905</v>
      </c>
      <c r="B115" s="7">
        <v>0.5664723</v>
      </c>
      <c r="C115" s="7">
        <v>0.01821278654792142</v>
      </c>
      <c r="D115" s="29">
        <v>54.906479981457174</v>
      </c>
      <c r="F115" s="7">
        <v>0.2972972972972973</v>
      </c>
      <c r="G115" s="7">
        <v>0.1252972972972973</v>
      </c>
      <c r="I115" s="7">
        <v>0.009558476587380552</v>
      </c>
      <c r="J115" s="7">
        <v>0.004028463405372385</v>
      </c>
      <c r="L115" s="24">
        <v>104.61918181818181</v>
      </c>
      <c r="M115" s="24">
        <v>248.23360655737704</v>
      </c>
      <c r="O115" s="29">
        <f t="shared" si="1"/>
        <v>4.521025690250215</v>
      </c>
      <c r="P115" s="1">
        <v>4.86656</v>
      </c>
    </row>
    <row r="116" spans="1:16" ht="15">
      <c r="A116" s="1">
        <v>1906</v>
      </c>
      <c r="B116" s="7">
        <v>0.6266667</v>
      </c>
      <c r="C116" s="7">
        <v>0.02014811111468347</v>
      </c>
      <c r="D116" s="29">
        <v>49.63244416848701</v>
      </c>
      <c r="F116" s="7">
        <v>0.2972972972972973</v>
      </c>
      <c r="G116" s="7">
        <v>0.13902702702702702</v>
      </c>
      <c r="I116" s="7">
        <v>0.009558476587380552</v>
      </c>
      <c r="J116" s="7">
        <v>0.0044698912332259595</v>
      </c>
      <c r="L116" s="24">
        <v>104.61918181818181</v>
      </c>
      <c r="M116" s="24">
        <v>223.7190902021773</v>
      </c>
      <c r="O116" s="29">
        <f t="shared" si="1"/>
        <v>4.5075170878693624</v>
      </c>
      <c r="P116" s="1">
        <v>4.86656</v>
      </c>
    </row>
    <row r="117" spans="1:16" ht="15">
      <c r="A117" s="1">
        <v>1907</v>
      </c>
      <c r="B117" s="7">
        <v>0.6116180999999999</v>
      </c>
      <c r="C117" s="7">
        <v>0.019664279972992957</v>
      </c>
      <c r="D117" s="29">
        <v>50.85362908651658</v>
      </c>
      <c r="F117" s="7">
        <v>0.2972972972972973</v>
      </c>
      <c r="G117" s="7">
        <v>0.1361081081081081</v>
      </c>
      <c r="I117" s="7">
        <v>0.009558476587380552</v>
      </c>
      <c r="J117" s="7">
        <v>0.004376044372186224</v>
      </c>
      <c r="L117" s="24">
        <v>104.61918181818181</v>
      </c>
      <c r="M117" s="24">
        <v>228.51687847498013</v>
      </c>
      <c r="O117" s="29">
        <f t="shared" si="1"/>
        <v>4.493619876886417</v>
      </c>
      <c r="P117" s="1">
        <v>4.86656</v>
      </c>
    </row>
    <row r="118" spans="1:16" ht="15">
      <c r="A118" s="1">
        <v>1908</v>
      </c>
      <c r="B118" s="7">
        <v>0.4962455</v>
      </c>
      <c r="C118" s="7">
        <v>0.01595490788669903</v>
      </c>
      <c r="D118" s="29">
        <v>62.67663888136014</v>
      </c>
      <c r="F118" s="7">
        <v>0.2972972972972973</v>
      </c>
      <c r="G118" s="7">
        <v>0.10983783783783783</v>
      </c>
      <c r="I118" s="7">
        <v>0.009558476587380552</v>
      </c>
      <c r="J118" s="7">
        <v>0.003531422622828596</v>
      </c>
      <c r="L118" s="24">
        <v>104.61918181818181</v>
      </c>
      <c r="M118" s="24">
        <v>283.1719980314961</v>
      </c>
      <c r="O118" s="29">
        <f t="shared" si="1"/>
        <v>4.51798314468504</v>
      </c>
      <c r="P118" s="1">
        <v>4.86656</v>
      </c>
    </row>
    <row r="119" spans="1:16" ht="15">
      <c r="A119" s="1">
        <v>1909</v>
      </c>
      <c r="B119" s="7">
        <v>0.48298840000000004</v>
      </c>
      <c r="C119" s="7">
        <v>0.015528675690447868</v>
      </c>
      <c r="D119" s="29">
        <v>64.3969917289939</v>
      </c>
      <c r="F119" s="7">
        <v>0.2972972972972973</v>
      </c>
      <c r="G119" s="7">
        <v>0.1067027027027027</v>
      </c>
      <c r="I119" s="7">
        <v>0.009558476587380552</v>
      </c>
      <c r="J119" s="7">
        <v>0.0034306241424525833</v>
      </c>
      <c r="L119" s="24">
        <v>104.61918181818181</v>
      </c>
      <c r="M119" s="24">
        <v>291.492147922999</v>
      </c>
      <c r="O119" s="29">
        <f t="shared" si="1"/>
        <v>4.526487031408308</v>
      </c>
      <c r="P119" s="1">
        <v>4.86656</v>
      </c>
    </row>
    <row r="120" spans="1:16" ht="15">
      <c r="A120" s="1">
        <v>1910</v>
      </c>
      <c r="B120" s="7">
        <v>0.5019783</v>
      </c>
      <c r="C120" s="7">
        <v>0.01613922451210494</v>
      </c>
      <c r="D120" s="29">
        <v>61.96084571783283</v>
      </c>
      <c r="F120" s="7">
        <v>0.2972972972972973</v>
      </c>
      <c r="G120" s="7">
        <v>0.11113513513513514</v>
      </c>
      <c r="I120" s="7">
        <v>0.009558476587380552</v>
      </c>
      <c r="J120" s="7">
        <v>0.0035731323388462567</v>
      </c>
      <c r="L120" s="24">
        <v>104.61918181818181</v>
      </c>
      <c r="M120" s="24">
        <v>279.8664883268483</v>
      </c>
      <c r="O120" s="29">
        <f t="shared" si="1"/>
        <v>4.516828088521401</v>
      </c>
      <c r="P120" s="1">
        <v>4.86656</v>
      </c>
    </row>
    <row r="121" spans="1:16" ht="15">
      <c r="A121" s="1">
        <v>1911</v>
      </c>
      <c r="B121" s="7">
        <v>0.4998285</v>
      </c>
      <c r="C121" s="7">
        <v>0.016070105777577726</v>
      </c>
      <c r="D121" s="29">
        <v>62.22734397898479</v>
      </c>
      <c r="F121" s="7">
        <v>0.2972972972972973</v>
      </c>
      <c r="G121" s="7">
        <v>0.11059459459459459</v>
      </c>
      <c r="I121" s="7">
        <v>0.009558476587380552</v>
      </c>
      <c r="J121" s="7">
        <v>0.003555753290505565</v>
      </c>
      <c r="L121" s="24">
        <v>104.61918181818181</v>
      </c>
      <c r="M121" s="24">
        <v>281.2343597262952</v>
      </c>
      <c r="O121" s="29">
        <f t="shared" si="1"/>
        <v>4.5194659090909095</v>
      </c>
      <c r="P121" s="1">
        <v>4.86656</v>
      </c>
    </row>
    <row r="122" spans="1:16" ht="15">
      <c r="A122" s="1">
        <v>1912</v>
      </c>
      <c r="B122" s="7">
        <v>0.5704136</v>
      </c>
      <c r="C122" s="7">
        <v>0.018339504227887982</v>
      </c>
      <c r="D122" s="29">
        <v>54.52710103686168</v>
      </c>
      <c r="F122" s="7">
        <v>0.2972972972972973</v>
      </c>
      <c r="G122" s="7">
        <v>0.12627027027027027</v>
      </c>
      <c r="I122" s="7">
        <v>0.009558476587380552</v>
      </c>
      <c r="J122" s="7">
        <v>0.004059745692385631</v>
      </c>
      <c r="L122" s="24">
        <v>104.61918181818181</v>
      </c>
      <c r="M122" s="24">
        <v>246.32084760273972</v>
      </c>
      <c r="O122" s="29">
        <f t="shared" si="1"/>
        <v>4.5174022260273965</v>
      </c>
      <c r="P122" s="1">
        <v>4.86656</v>
      </c>
    </row>
    <row r="123" spans="1:16" ht="15">
      <c r="A123" s="1">
        <v>1913</v>
      </c>
      <c r="B123" s="7">
        <v>0.5607395</v>
      </c>
      <c r="C123" s="7">
        <v>0.01802846992251551</v>
      </c>
      <c r="D123" s="29">
        <v>55.46782418574045</v>
      </c>
      <c r="F123" s="7">
        <v>0.2972972972972973</v>
      </c>
      <c r="G123" s="7">
        <v>0.1241081081081081</v>
      </c>
      <c r="I123" s="7">
        <v>0.009558476587380552</v>
      </c>
      <c r="J123" s="7">
        <v>0.003990229499022863</v>
      </c>
      <c r="L123" s="24">
        <v>104.61918181818181</v>
      </c>
      <c r="M123" s="24">
        <v>250.61215156794427</v>
      </c>
      <c r="O123" s="29">
        <f t="shared" si="1"/>
        <v>4.518153636759581</v>
      </c>
      <c r="P123" s="1">
        <v>4.86656</v>
      </c>
    </row>
    <row r="124" spans="1:15" ht="15">
      <c r="A124" s="1">
        <v>1914</v>
      </c>
      <c r="B124" s="7">
        <v>0.5141605</v>
      </c>
      <c r="C124" s="7">
        <v>0.016530897341092497</v>
      </c>
      <c r="D124" s="29">
        <v>60.49278386807233</v>
      </c>
      <c r="F124" s="7">
        <v>0.2972972972972973</v>
      </c>
      <c r="G124" s="7">
        <v>0.11405405405405404</v>
      </c>
      <c r="I124" s="7">
        <v>0.009558476587380552</v>
      </c>
      <c r="J124" s="7">
        <v>0.0036669791998859926</v>
      </c>
      <c r="L124" s="24">
        <v>104.61918181818181</v>
      </c>
      <c r="M124" s="24">
        <v>272.70402843601903</v>
      </c>
      <c r="O124" s="29">
        <f t="shared" si="1"/>
        <v>4.5080422985782</v>
      </c>
    </row>
    <row r="125" spans="1:15" ht="15">
      <c r="A125" s="1">
        <v>1915</v>
      </c>
      <c r="B125" s="7">
        <v>0.46614829999999996</v>
      </c>
      <c r="C125" s="7">
        <v>0.014987245603318006</v>
      </c>
      <c r="D125" s="29">
        <v>66.72340111505288</v>
      </c>
      <c r="F125" s="7">
        <v>0.2972972972972973</v>
      </c>
      <c r="G125" s="7">
        <v>0.1067027027027027</v>
      </c>
      <c r="I125" s="7">
        <v>0.009558476587380552</v>
      </c>
      <c r="J125" s="7">
        <v>0.0034306241424525833</v>
      </c>
      <c r="L125" s="24">
        <v>104.61918181818181</v>
      </c>
      <c r="M125" s="24">
        <v>291.492147922999</v>
      </c>
      <c r="O125" s="29">
        <f t="shared" si="1"/>
        <v>4.368664412360689</v>
      </c>
    </row>
    <row r="126" spans="1:15" ht="15">
      <c r="A126" s="1">
        <v>1916</v>
      </c>
      <c r="B126" s="7">
        <v>0.616276</v>
      </c>
      <c r="C126" s="7">
        <v>0.01981403723113526</v>
      </c>
      <c r="D126" s="29">
        <v>50.469270262025454</v>
      </c>
      <c r="F126" s="7">
        <v>0.2972972972972973</v>
      </c>
      <c r="G126" s="7">
        <v>0.14108108108108108</v>
      </c>
      <c r="I126" s="7">
        <v>0.009558476587380552</v>
      </c>
      <c r="J126" s="7">
        <v>0.004535931616920589</v>
      </c>
      <c r="L126" s="24">
        <v>104.61918181818181</v>
      </c>
      <c r="M126" s="24">
        <v>220.461877394636</v>
      </c>
      <c r="O126" s="29">
        <f t="shared" si="1"/>
        <v>4.368239846743295</v>
      </c>
    </row>
    <row r="127" spans="1:15" ht="15">
      <c r="A127" s="1">
        <v>1917</v>
      </c>
      <c r="B127" s="7">
        <v>0.7635373</v>
      </c>
      <c r="C127" s="7">
        <v>0.024548670546249558</v>
      </c>
      <c r="D127" s="29">
        <v>40.73540349633214</v>
      </c>
      <c r="F127" s="7">
        <v>0.2972972972972973</v>
      </c>
      <c r="G127" s="7">
        <v>0.1841081081081081</v>
      </c>
      <c r="I127" s="7">
        <v>0.009558476587380552</v>
      </c>
      <c r="J127" s="7">
        <v>0.005919303864839665</v>
      </c>
      <c r="L127" s="24">
        <v>104.61918181818181</v>
      </c>
      <c r="M127" s="24">
        <v>168.9387844979448</v>
      </c>
      <c r="O127" s="29">
        <f t="shared" si="1"/>
        <v>4.147222563123899</v>
      </c>
    </row>
    <row r="128" spans="1:15" ht="15">
      <c r="A128" s="1">
        <v>1918</v>
      </c>
      <c r="B128" s="7">
        <v>0.9079322000000001</v>
      </c>
      <c r="C128" s="7">
        <v>0.029191145548660903</v>
      </c>
      <c r="D128" s="29">
        <v>34.2569632402067</v>
      </c>
      <c r="F128" s="7">
        <v>0.2972972972972973</v>
      </c>
      <c r="G128" s="7">
        <v>0.21427027027027024</v>
      </c>
      <c r="I128" s="7">
        <v>0.009558476587380552</v>
      </c>
      <c r="J128" s="7">
        <v>0.006889054762250273</v>
      </c>
      <c r="L128" s="24">
        <v>104.61918181818181</v>
      </c>
      <c r="M128" s="24">
        <v>145.1577951564077</v>
      </c>
      <c r="O128" s="29">
        <f t="shared" si="1"/>
        <v>4.237322325933402</v>
      </c>
    </row>
    <row r="129" spans="1:15" ht="15">
      <c r="A129" s="1">
        <v>1919</v>
      </c>
      <c r="B129" s="7">
        <v>1.0419364</v>
      </c>
      <c r="C129" s="7">
        <v>0.033499546667524034</v>
      </c>
      <c r="D129" s="29">
        <v>29.85115022375646</v>
      </c>
      <c r="F129" s="7">
        <v>0.2972972972972973</v>
      </c>
      <c r="G129" s="7">
        <v>0.2570810810810811</v>
      </c>
      <c r="I129" s="7">
        <v>0.009558476587380552</v>
      </c>
      <c r="J129" s="7">
        <v>0.008265475390833072</v>
      </c>
      <c r="L129" s="24">
        <v>104.61918181818181</v>
      </c>
      <c r="M129" s="24">
        <v>120.98517661900759</v>
      </c>
      <c r="O129" s="29">
        <f t="shared" si="1"/>
        <v>4.052948570227082</v>
      </c>
    </row>
    <row r="130" spans="1:15" ht="15">
      <c r="A130" s="1">
        <v>1920</v>
      </c>
      <c r="B130" s="7">
        <v>0.9462703</v>
      </c>
      <c r="C130" s="7">
        <v>0.03042376298106292</v>
      </c>
      <c r="D130" s="29">
        <v>32.869043866218774</v>
      </c>
      <c r="F130" s="7">
        <v>0.2972972972972973</v>
      </c>
      <c r="G130" s="7">
        <v>0.27675675675675676</v>
      </c>
      <c r="I130" s="7">
        <v>0.009558476587380552</v>
      </c>
      <c r="J130" s="7">
        <v>0.008898072750434258</v>
      </c>
      <c r="L130" s="24">
        <v>104.61918181818181</v>
      </c>
      <c r="M130" s="24">
        <v>112.38388671875</v>
      </c>
      <c r="O130" s="29">
        <f t="shared" si="1"/>
        <v>3.419140732421875</v>
      </c>
    </row>
    <row r="131" spans="1:15" ht="15">
      <c r="A131" s="1">
        <v>1921</v>
      </c>
      <c r="B131" s="7">
        <v>0.5879703000000001</v>
      </c>
      <c r="C131" s="7">
        <v>0.018903973893193583</v>
      </c>
      <c r="D131" s="29">
        <v>52.89893043917354</v>
      </c>
      <c r="F131" s="7">
        <v>0.2972972972972973</v>
      </c>
      <c r="G131" s="7">
        <v>0.16605405405405402</v>
      </c>
      <c r="I131" s="7">
        <v>0.009558476587380552</v>
      </c>
      <c r="J131" s="7">
        <v>0.005338843650260554</v>
      </c>
      <c r="L131" s="24">
        <v>104.61918181818181</v>
      </c>
      <c r="M131" s="24">
        <v>187.30647786458337</v>
      </c>
      <c r="O131" s="29">
        <f t="shared" si="1"/>
        <v>3.540836767578126</v>
      </c>
    </row>
    <row r="132" spans="1:15" ht="15">
      <c r="A132" s="1">
        <v>1922</v>
      </c>
      <c r="B132" s="7">
        <v>0.6331161</v>
      </c>
      <c r="C132" s="7">
        <v>0.020355467318265118</v>
      </c>
      <c r="D132" s="29">
        <v>49.12685050972484</v>
      </c>
      <c r="F132" s="7">
        <v>0.2972972972972973</v>
      </c>
      <c r="G132" s="7">
        <v>0.1551351351351351</v>
      </c>
      <c r="I132" s="7">
        <v>0.009558476587380552</v>
      </c>
      <c r="J132" s="7">
        <v>0.004987786873778577</v>
      </c>
      <c r="L132" s="24">
        <v>104.61918181818181</v>
      </c>
      <c r="M132" s="24">
        <v>200.48972125435546</v>
      </c>
      <c r="O132" s="29">
        <f t="shared" si="1"/>
        <v>4.081061968641116</v>
      </c>
    </row>
    <row r="133" spans="1:15" ht="15">
      <c r="A133" s="1">
        <v>1923</v>
      </c>
      <c r="B133" s="7">
        <v>0.6087517</v>
      </c>
      <c r="C133" s="7">
        <v>0.019572121660290005</v>
      </c>
      <c r="D133" s="29">
        <v>51.093081136364795</v>
      </c>
      <c r="F133" s="7">
        <v>0.2972972972972973</v>
      </c>
      <c r="G133" s="7">
        <v>0.1438918918918919</v>
      </c>
      <c r="I133" s="7">
        <v>0.009558476587380552</v>
      </c>
      <c r="J133" s="7">
        <v>0.004626302668292187</v>
      </c>
      <c r="L133" s="24">
        <v>104.61918181818181</v>
      </c>
      <c r="M133" s="24">
        <v>216.1553343350864</v>
      </c>
      <c r="O133" s="29">
        <f t="shared" si="1"/>
        <v>4.230618501126972</v>
      </c>
    </row>
    <row r="134" spans="1:15" ht="15">
      <c r="A134" s="1">
        <v>1924</v>
      </c>
      <c r="B134" s="7">
        <v>0.6266667</v>
      </c>
      <c r="C134" s="7">
        <v>0.02014811111468347</v>
      </c>
      <c r="D134" s="29">
        <v>49.63244416848701</v>
      </c>
      <c r="F134" s="7">
        <v>0.2972972972972973</v>
      </c>
      <c r="G134" s="7">
        <v>0.15318918918918917</v>
      </c>
      <c r="I134" s="7">
        <v>0.009558476587380552</v>
      </c>
      <c r="J134" s="7">
        <v>0.004925222299752087</v>
      </c>
      <c r="L134" s="24">
        <v>104.61918181818181</v>
      </c>
      <c r="M134" s="24">
        <v>203.03652081863095</v>
      </c>
      <c r="O134" s="29">
        <f t="shared" si="1"/>
        <v>4.09080238179252</v>
      </c>
    </row>
    <row r="135" spans="1:16" ht="15">
      <c r="A135" s="1">
        <v>1925</v>
      </c>
      <c r="B135" s="7">
        <v>0.6481647</v>
      </c>
      <c r="C135" s="7">
        <v>0.020839298459955632</v>
      </c>
      <c r="D135" s="29">
        <v>47.98626028230171</v>
      </c>
      <c r="F135" s="7">
        <v>0.2972972972972973</v>
      </c>
      <c r="G135" s="7">
        <v>0.14475675675675673</v>
      </c>
      <c r="I135" s="7">
        <v>0.009558476587380552</v>
      </c>
      <c r="J135" s="7">
        <v>0.004654109145637293</v>
      </c>
      <c r="L135" s="24">
        <v>104.61918181818181</v>
      </c>
      <c r="M135" s="24">
        <v>214.86389096340557</v>
      </c>
      <c r="O135" s="29">
        <f t="shared" si="1"/>
        <v>4.477612752053772</v>
      </c>
      <c r="P135" s="1">
        <v>4.86656</v>
      </c>
    </row>
    <row r="136" spans="1:16" ht="15">
      <c r="A136" s="1">
        <v>1926</v>
      </c>
      <c r="B136" s="7">
        <v>0.5825958</v>
      </c>
      <c r="C136" s="7">
        <v>0.01873117705687554</v>
      </c>
      <c r="D136" s="29">
        <v>53.38692795245006</v>
      </c>
      <c r="F136" s="7">
        <v>0.2972972972972973</v>
      </c>
      <c r="G136" s="7">
        <v>0.12918918918918917</v>
      </c>
      <c r="I136" s="7">
        <v>0.009558476587380552</v>
      </c>
      <c r="J136" s="7">
        <v>0.0041535925534253665</v>
      </c>
      <c r="L136" s="24">
        <v>104.61918181818181</v>
      </c>
      <c r="M136" s="24">
        <v>240.75543933054396</v>
      </c>
      <c r="O136" s="29">
        <f t="shared" si="1"/>
        <v>4.509632761506277</v>
      </c>
      <c r="P136" s="1">
        <v>4.86656</v>
      </c>
    </row>
    <row r="137" spans="1:16" ht="15">
      <c r="A137" s="1">
        <v>1927</v>
      </c>
      <c r="B137" s="7">
        <v>0.5288508</v>
      </c>
      <c r="C137" s="7">
        <v>0.01700320869369514</v>
      </c>
      <c r="D137" s="29">
        <v>58.812428760625885</v>
      </c>
      <c r="F137" s="7">
        <v>0.2972972972972973</v>
      </c>
      <c r="G137" s="7">
        <v>0.11729729729729729</v>
      </c>
      <c r="I137" s="7">
        <v>0.009558476587380552</v>
      </c>
      <c r="J137" s="7">
        <v>0.0037712534899301446</v>
      </c>
      <c r="L137" s="24">
        <v>104.61918181818181</v>
      </c>
      <c r="M137" s="24">
        <v>265.16382488479263</v>
      </c>
      <c r="O137" s="29">
        <f t="shared" si="1"/>
        <v>4.508635852534561</v>
      </c>
      <c r="P137" s="1">
        <v>4.86656</v>
      </c>
    </row>
    <row r="138" spans="1:16" ht="15">
      <c r="A138" s="1">
        <v>1928</v>
      </c>
      <c r="B138" s="7">
        <v>0.5460492</v>
      </c>
      <c r="C138" s="7">
        <v>0.01755615856991287</v>
      </c>
      <c r="D138" s="29">
        <v>56.96006879966128</v>
      </c>
      <c r="F138" s="7">
        <v>0.2972972972972973</v>
      </c>
      <c r="G138" s="7">
        <v>0.12054054054054053</v>
      </c>
      <c r="I138" s="7">
        <v>0.009558476587380552</v>
      </c>
      <c r="J138" s="7">
        <v>0.003875527779974296</v>
      </c>
      <c r="L138" s="24">
        <v>104.61918181818181</v>
      </c>
      <c r="M138" s="24">
        <v>258.02937219730944</v>
      </c>
      <c r="O138" s="29">
        <f t="shared" si="1"/>
        <v>4.5300045739910315</v>
      </c>
      <c r="P138" s="1">
        <v>4.86656</v>
      </c>
    </row>
    <row r="139" spans="1:16" ht="15">
      <c r="A139" s="1">
        <v>1929</v>
      </c>
      <c r="B139" s="7">
        <v>0.49696209999999996</v>
      </c>
      <c r="C139" s="7">
        <v>0.01597794746487477</v>
      </c>
      <c r="D139" s="29">
        <v>62.58626160827959</v>
      </c>
      <c r="F139" s="7">
        <v>0.2972972972972973</v>
      </c>
      <c r="G139" s="7">
        <v>0.11005405405405405</v>
      </c>
      <c r="I139" s="7">
        <v>0.009558476587380552</v>
      </c>
      <c r="J139" s="7">
        <v>0.003538374242164873</v>
      </c>
      <c r="L139" s="24">
        <v>104.61918181818181</v>
      </c>
      <c r="M139" s="24">
        <v>282.6156679764244</v>
      </c>
      <c r="O139" s="29">
        <f aca="true" t="shared" si="2" ref="O139:O187">M139/D139</f>
        <v>4.5156182956777995</v>
      </c>
      <c r="P139" s="1">
        <v>4.86656</v>
      </c>
    </row>
    <row r="140" spans="1:16" ht="15">
      <c r="A140" s="1">
        <v>1930</v>
      </c>
      <c r="B140" s="7">
        <v>0.3583</v>
      </c>
      <c r="C140" s="7">
        <v>0.011519789087869338</v>
      </c>
      <c r="D140" s="29">
        <v>86.80714485068378</v>
      </c>
      <c r="F140" s="7">
        <v>0.2972972972972973</v>
      </c>
      <c r="G140" s="7">
        <v>0.07967567567567567</v>
      </c>
      <c r="I140" s="7">
        <v>0.009558476587380552</v>
      </c>
      <c r="J140" s="7">
        <v>0.0025616717254179876</v>
      </c>
      <c r="L140" s="24">
        <v>104.61918181818181</v>
      </c>
      <c r="M140" s="24">
        <v>390.37008141112625</v>
      </c>
      <c r="O140" s="29">
        <f t="shared" si="2"/>
        <v>4.496981004070557</v>
      </c>
      <c r="P140" s="1">
        <v>4.86656</v>
      </c>
    </row>
    <row r="141" spans="1:15" ht="15">
      <c r="A141" s="1">
        <v>1931</v>
      </c>
      <c r="B141" s="7">
        <v>0.26908329999999997</v>
      </c>
      <c r="C141" s="7">
        <v>0.00865136160498987</v>
      </c>
      <c r="D141" s="29">
        <v>115.58874147893982</v>
      </c>
      <c r="F141" s="7">
        <v>0.2972972972972973</v>
      </c>
      <c r="G141" s="7">
        <v>0.06572972972972972</v>
      </c>
      <c r="I141" s="7">
        <v>0.009558476587380552</v>
      </c>
      <c r="J141" s="7">
        <v>0.002113292278228136</v>
      </c>
      <c r="L141" s="24">
        <v>104.61918181818181</v>
      </c>
      <c r="M141" s="24">
        <v>473.1953125000001</v>
      </c>
      <c r="O141" s="29">
        <f t="shared" si="2"/>
        <v>4.093783758223684</v>
      </c>
    </row>
    <row r="142" spans="1:15" ht="15">
      <c r="A142" s="1">
        <v>1932</v>
      </c>
      <c r="B142" s="7">
        <v>0.261559</v>
      </c>
      <c r="C142" s="7">
        <v>0.008409446034144615</v>
      </c>
      <c r="D142" s="29">
        <v>118.91389705573123</v>
      </c>
      <c r="F142" s="7">
        <v>0.2972972972972973</v>
      </c>
      <c r="G142" s="7">
        <v>0.08032432432432432</v>
      </c>
      <c r="I142" s="7">
        <v>0.009558476587380552</v>
      </c>
      <c r="J142" s="7">
        <v>0.002582526583426818</v>
      </c>
      <c r="L142" s="24">
        <v>104.61918181818181</v>
      </c>
      <c r="M142" s="24">
        <v>387.21769851951547</v>
      </c>
      <c r="O142" s="29">
        <f t="shared" si="2"/>
        <v>3.2562863391655448</v>
      </c>
    </row>
    <row r="143" spans="1:15" ht="15">
      <c r="A143" s="1">
        <v>1933</v>
      </c>
      <c r="B143" s="7">
        <v>0.32533639999999997</v>
      </c>
      <c r="C143" s="7">
        <v>0.010459968491785357</v>
      </c>
      <c r="D143" s="29">
        <v>95.60258243467378</v>
      </c>
      <c r="F143" s="7">
        <v>0.2972972972972973</v>
      </c>
      <c r="G143" s="7">
        <v>0.08183783783783784</v>
      </c>
      <c r="I143" s="7">
        <v>0.009558476587380552</v>
      </c>
      <c r="J143" s="7">
        <v>0.002631187918780755</v>
      </c>
      <c r="L143" s="24">
        <v>104.61918181818181</v>
      </c>
      <c r="M143" s="24">
        <v>380.0564729194188</v>
      </c>
      <c r="O143" s="29">
        <f t="shared" si="2"/>
        <v>3.9753787318361957</v>
      </c>
    </row>
    <row r="144" spans="1:15" ht="15">
      <c r="A144" s="1">
        <v>1934</v>
      </c>
      <c r="B144" s="7">
        <v>0.45038310000000004</v>
      </c>
      <c r="C144" s="7">
        <v>0.014480374883451757</v>
      </c>
      <c r="D144" s="29">
        <v>69.05898556140318</v>
      </c>
      <c r="F144" s="7">
        <v>0.2972972972972973</v>
      </c>
      <c r="G144" s="7">
        <v>0.09556756756756757</v>
      </c>
      <c r="I144" s="7">
        <v>0.009558476587380552</v>
      </c>
      <c r="J144" s="7">
        <v>0.0030726157466343298</v>
      </c>
      <c r="L144" s="24">
        <v>104.61918181818181</v>
      </c>
      <c r="M144" s="24">
        <v>325.4555995475113</v>
      </c>
      <c r="O144" s="29">
        <f t="shared" si="2"/>
        <v>4.712719089366516</v>
      </c>
    </row>
    <row r="145" spans="1:15" ht="15">
      <c r="A145" s="1">
        <v>1935</v>
      </c>
      <c r="B145" s="7">
        <v>0.6030189</v>
      </c>
      <c r="C145" s="7">
        <v>0.019387805034884093</v>
      </c>
      <c r="D145" s="29">
        <v>51.57881452803553</v>
      </c>
      <c r="F145" s="7">
        <v>0.2972972972972973</v>
      </c>
      <c r="G145" s="7">
        <v>0.1305945945945946</v>
      </c>
      <c r="I145" s="7">
        <v>0.009558476587380552</v>
      </c>
      <c r="J145" s="7">
        <v>0.004198778079111166</v>
      </c>
      <c r="L145" s="24">
        <v>104.61918181818181</v>
      </c>
      <c r="M145" s="24">
        <v>238.16452814569539</v>
      </c>
      <c r="O145" s="29">
        <f t="shared" si="2"/>
        <v>4.6174874379139075</v>
      </c>
    </row>
    <row r="146" spans="1:15" ht="15">
      <c r="A146" s="1">
        <v>1936</v>
      </c>
      <c r="B146" s="7">
        <v>0.42315230000000004</v>
      </c>
      <c r="C146" s="7">
        <v>0.013604870912773688</v>
      </c>
      <c r="D146" s="29">
        <v>73.50308624105315</v>
      </c>
      <c r="F146" s="7">
        <v>0.2972972972972973</v>
      </c>
      <c r="G146" s="7">
        <v>0.10118918918918919</v>
      </c>
      <c r="I146" s="7">
        <v>0.009558476587380552</v>
      </c>
      <c r="J146" s="7">
        <v>0.003253357849377526</v>
      </c>
      <c r="L146" s="24">
        <v>104.61918181818181</v>
      </c>
      <c r="M146" s="24">
        <v>307.3747329059829</v>
      </c>
      <c r="O146" s="29">
        <f t="shared" si="2"/>
        <v>4.181793563034189</v>
      </c>
    </row>
    <row r="147" spans="1:15" ht="15">
      <c r="A147" s="1">
        <v>1937</v>
      </c>
      <c r="B147" s="7">
        <v>0.4210025</v>
      </c>
      <c r="C147" s="7">
        <v>0.013535752178246471</v>
      </c>
      <c r="D147" s="29">
        <v>73.87842114951812</v>
      </c>
      <c r="F147" s="7">
        <v>0.2972972972972973</v>
      </c>
      <c r="G147" s="7">
        <v>0.10118918918918919</v>
      </c>
      <c r="I147" s="7">
        <v>0.009558476587380552</v>
      </c>
      <c r="J147" s="7">
        <v>0.003253357849377526</v>
      </c>
      <c r="L147" s="24">
        <v>104.61918181818181</v>
      </c>
      <c r="M147" s="24">
        <v>307.3747329059829</v>
      </c>
      <c r="O147" s="29">
        <f t="shared" si="2"/>
        <v>4.160548210470085</v>
      </c>
    </row>
    <row r="148" spans="1:15" ht="15">
      <c r="A148" s="1">
        <v>1938</v>
      </c>
      <c r="B148" s="7">
        <v>0.4052373</v>
      </c>
      <c r="C148" s="7">
        <v>0.01302888145838022</v>
      </c>
      <c r="D148" s="29">
        <v>76.7525595496762</v>
      </c>
      <c r="F148" s="7">
        <v>0.2972972972972973</v>
      </c>
      <c r="G148" s="7">
        <v>0.08659459459459459</v>
      </c>
      <c r="I148" s="7">
        <v>0.009558476587380552</v>
      </c>
      <c r="J148" s="7">
        <v>0.0027841235441788442</v>
      </c>
      <c r="L148" s="24">
        <v>104.61918181818181</v>
      </c>
      <c r="M148" s="24">
        <v>359.1794631710362</v>
      </c>
      <c r="O148" s="29">
        <f t="shared" si="2"/>
        <v>4.679706647940074</v>
      </c>
    </row>
    <row r="149" spans="1:15" ht="15">
      <c r="A149" s="1">
        <v>1939</v>
      </c>
      <c r="B149" s="7">
        <v>0.36689920000000004</v>
      </c>
      <c r="C149" s="7">
        <v>0.011796264025978201</v>
      </c>
      <c r="D149" s="29">
        <v>84.77260239324589</v>
      </c>
      <c r="F149" s="7">
        <v>0.2972972972972973</v>
      </c>
      <c r="G149" s="7">
        <v>0.0918918918918919</v>
      </c>
      <c r="I149" s="7">
        <v>0.009558476587380552</v>
      </c>
      <c r="J149" s="7">
        <v>0.002954438217917625</v>
      </c>
      <c r="L149" s="24">
        <v>104.61918181818181</v>
      </c>
      <c r="M149" s="24">
        <v>338.47382352941173</v>
      </c>
      <c r="O149" s="29">
        <f t="shared" si="2"/>
        <v>3.9927265882352936</v>
      </c>
    </row>
    <row r="150" spans="1:15" ht="15">
      <c r="A150" s="1">
        <v>1940</v>
      </c>
      <c r="B150" s="7">
        <v>0.32641129999999996</v>
      </c>
      <c r="C150" s="7">
        <v>0.010494527859048964</v>
      </c>
      <c r="D150" s="29">
        <v>95.28775505014687</v>
      </c>
      <c r="F150" s="7">
        <v>0.2972972972972973</v>
      </c>
      <c r="G150" s="7">
        <v>0.10032432432432431</v>
      </c>
      <c r="I150" s="7">
        <v>0.009558476587380552</v>
      </c>
      <c r="J150" s="7">
        <v>0.0032255513720324184</v>
      </c>
      <c r="L150" s="24">
        <v>104.61918181818181</v>
      </c>
      <c r="M150" s="24">
        <v>310.0245150862069</v>
      </c>
      <c r="O150" s="29">
        <f t="shared" si="2"/>
        <v>3.2535609105603447</v>
      </c>
    </row>
    <row r="151" spans="1:15" ht="15">
      <c r="A151" s="1">
        <v>1941</v>
      </c>
      <c r="B151" s="7">
        <v>0.32641129999999996</v>
      </c>
      <c r="C151" s="7">
        <v>0.010494527859048964</v>
      </c>
      <c r="D151" s="29">
        <v>95.28775505014687</v>
      </c>
      <c r="F151" s="7">
        <v>0.2972972972972973</v>
      </c>
      <c r="G151" s="7">
        <v>0.10562162162162161</v>
      </c>
      <c r="I151" s="7">
        <v>0.009558476587380552</v>
      </c>
      <c r="J151" s="7">
        <v>0.0033958660457711993</v>
      </c>
      <c r="L151" s="24">
        <v>104.61918181818181</v>
      </c>
      <c r="M151" s="24">
        <v>294.4756908904811</v>
      </c>
      <c r="O151" s="29">
        <f t="shared" si="2"/>
        <v>3.0903833418628452</v>
      </c>
    </row>
    <row r="152" spans="1:15" ht="15">
      <c r="A152" s="1">
        <v>1942</v>
      </c>
      <c r="B152" s="7">
        <v>0.35937489999999994</v>
      </c>
      <c r="C152" s="7">
        <v>0.011554348455132942</v>
      </c>
      <c r="D152" s="29">
        <v>86.54750234365285</v>
      </c>
      <c r="F152" s="7">
        <v>0.2972972972972973</v>
      </c>
      <c r="G152" s="7">
        <v>0.10583783783783783</v>
      </c>
      <c r="I152" s="7">
        <v>0.009558476587380552</v>
      </c>
      <c r="J152" s="7">
        <v>0.003402817665107476</v>
      </c>
      <c r="L152" s="24">
        <v>104.61918181818181</v>
      </c>
      <c r="M152" s="24">
        <v>293.8741062308479</v>
      </c>
      <c r="O152" s="29">
        <f t="shared" si="2"/>
        <v>3.395523825331971</v>
      </c>
    </row>
    <row r="153" spans="1:15" ht="15">
      <c r="A153" s="1">
        <v>1943</v>
      </c>
      <c r="B153" s="7">
        <v>0.42028590000000005</v>
      </c>
      <c r="C153" s="7">
        <v>0.013512712600070734</v>
      </c>
      <c r="D153" s="29">
        <v>74.004386061964</v>
      </c>
      <c r="F153" s="7">
        <v>0.2972972972972973</v>
      </c>
      <c r="G153" s="7">
        <v>0.10583783783783783</v>
      </c>
      <c r="I153" s="7">
        <v>0.009558476587380552</v>
      </c>
      <c r="J153" s="7">
        <v>0.003402817665107476</v>
      </c>
      <c r="L153" s="24">
        <v>104.61918181818181</v>
      </c>
      <c r="M153" s="24">
        <v>293.8741062308479</v>
      </c>
      <c r="O153" s="29">
        <f t="shared" si="2"/>
        <v>3.9710363381001037</v>
      </c>
    </row>
    <row r="154" spans="1:15" ht="15">
      <c r="A154" s="1">
        <v>1944</v>
      </c>
      <c r="B154" s="7">
        <v>0.42028590000000005</v>
      </c>
      <c r="C154" s="7">
        <v>0.013512712600070734</v>
      </c>
      <c r="D154" s="29">
        <v>74.004386061964</v>
      </c>
      <c r="F154" s="7">
        <v>0.2972972972972973</v>
      </c>
      <c r="G154" s="7">
        <v>0.10583783783783783</v>
      </c>
      <c r="I154" s="7">
        <v>0.009558476587380552</v>
      </c>
      <c r="J154" s="7">
        <v>0.003402817665107476</v>
      </c>
      <c r="L154" s="24">
        <v>104.61918181818181</v>
      </c>
      <c r="M154" s="24">
        <v>293.8741062308479</v>
      </c>
      <c r="O154" s="29">
        <f t="shared" si="2"/>
        <v>3.9710363381001037</v>
      </c>
    </row>
    <row r="155" spans="1:15" ht="15">
      <c r="A155" s="1">
        <v>1945</v>
      </c>
      <c r="B155" s="7">
        <v>0.4869297</v>
      </c>
      <c r="C155" s="7">
        <v>0.01565539337041443</v>
      </c>
      <c r="D155" s="29">
        <v>63.87575044200426</v>
      </c>
      <c r="F155" s="7">
        <v>0.2972972972972973</v>
      </c>
      <c r="G155" s="7">
        <v>0.13740540540540538</v>
      </c>
      <c r="I155" s="7">
        <v>0.009558476587380552</v>
      </c>
      <c r="J155" s="7">
        <v>0.004417754088203883</v>
      </c>
      <c r="L155" s="24">
        <v>104.61918181818181</v>
      </c>
      <c r="M155" s="24">
        <v>226.35936270653036</v>
      </c>
      <c r="O155" s="29">
        <f t="shared" si="2"/>
        <v>3.5437448662470503</v>
      </c>
    </row>
    <row r="156" spans="1:15" ht="15">
      <c r="A156" s="1">
        <v>1946</v>
      </c>
      <c r="B156" s="7">
        <v>0.7520717000000001</v>
      </c>
      <c r="C156" s="7">
        <v>0.02418003729543774</v>
      </c>
      <c r="D156" s="29">
        <v>41.356429180887936</v>
      </c>
      <c r="F156" s="7">
        <v>0.2972972972972973</v>
      </c>
      <c r="G156" s="7">
        <v>0.21935135135135134</v>
      </c>
      <c r="I156" s="7">
        <v>0.009558476587380552</v>
      </c>
      <c r="J156" s="7">
        <v>0.007052417816652777</v>
      </c>
      <c r="L156" s="24">
        <v>104.61918181818181</v>
      </c>
      <c r="M156" s="24">
        <v>141.79534253326764</v>
      </c>
      <c r="O156" s="29">
        <f t="shared" si="2"/>
        <v>3.428616670773781</v>
      </c>
    </row>
    <row r="157" spans="1:15" ht="15">
      <c r="A157" s="1">
        <v>1947</v>
      </c>
      <c r="B157" s="7">
        <v>0.673604</v>
      </c>
      <c r="C157" s="7">
        <v>0.021657203485194353</v>
      </c>
      <c r="D157" s="29">
        <v>46.17401321844882</v>
      </c>
      <c r="F157" s="7">
        <v>0.2972972972972973</v>
      </c>
      <c r="G157" s="7">
        <v>0.20021621621621621</v>
      </c>
      <c r="I157" s="7">
        <v>0.009558476587380552</v>
      </c>
      <c r="J157" s="7">
        <v>0.006437199505392284</v>
      </c>
      <c r="L157" s="24">
        <v>104.61918181818181</v>
      </c>
      <c r="M157" s="24">
        <v>155.34705723542118</v>
      </c>
      <c r="O157" s="29">
        <f t="shared" si="2"/>
        <v>3.36438282937365</v>
      </c>
    </row>
    <row r="158" spans="1:15" ht="15">
      <c r="A158" s="1">
        <v>1948</v>
      </c>
      <c r="B158" s="7">
        <v>0.6979684</v>
      </c>
      <c r="C158" s="7">
        <v>0.02244054914316947</v>
      </c>
      <c r="D158" s="29">
        <v>44.562189348400295</v>
      </c>
      <c r="F158" s="7">
        <v>0.2972972972972973</v>
      </c>
      <c r="G158" s="7">
        <v>0.2027027027027027</v>
      </c>
      <c r="I158" s="7">
        <v>0.009558476587380552</v>
      </c>
      <c r="J158" s="7">
        <v>0.006517143127759466</v>
      </c>
      <c r="L158" s="24">
        <v>104.61918181818181</v>
      </c>
      <c r="M158" s="24">
        <v>153.44146666666668</v>
      </c>
      <c r="O158" s="29">
        <f t="shared" si="2"/>
        <v>3.443310773333334</v>
      </c>
    </row>
    <row r="159" spans="1:15" ht="15">
      <c r="A159" s="1">
        <v>1949</v>
      </c>
      <c r="B159" s="7">
        <v>0.6743205999999999</v>
      </c>
      <c r="C159" s="7">
        <v>0.02168024306337009</v>
      </c>
      <c r="D159" s="29">
        <v>46.12494412894995</v>
      </c>
      <c r="F159" s="7">
        <v>0.2972972972972973</v>
      </c>
      <c r="G159" s="7">
        <v>0.22172972972972974</v>
      </c>
      <c r="I159" s="7">
        <v>0.009558476587380552</v>
      </c>
      <c r="J159" s="7">
        <v>0.007128885629351822</v>
      </c>
      <c r="L159" s="24">
        <v>104.61918181818181</v>
      </c>
      <c r="M159" s="24">
        <v>140.2743783520234</v>
      </c>
      <c r="O159" s="29">
        <f t="shared" si="2"/>
        <v>3.041182618235007</v>
      </c>
    </row>
    <row r="160" spans="1:15" ht="15">
      <c r="A160" s="1">
        <v>1950</v>
      </c>
      <c r="B160" s="7">
        <v>0.6958186</v>
      </c>
      <c r="C160" s="7">
        <v>0.02237143040864225</v>
      </c>
      <c r="D160" s="29">
        <v>44.69986861518218</v>
      </c>
      <c r="F160" s="7">
        <v>0.2972972972972973</v>
      </c>
      <c r="G160" s="7">
        <v>0.2917837837837837</v>
      </c>
      <c r="I160" s="7">
        <v>0.009558476587380552</v>
      </c>
      <c r="J160" s="7">
        <v>0.009381210294305492</v>
      </c>
      <c r="L160" s="24">
        <v>104.61918181818181</v>
      </c>
      <c r="M160" s="24">
        <v>106.59605409410895</v>
      </c>
      <c r="O160" s="29">
        <f t="shared" si="2"/>
        <v>2.3847062060022233</v>
      </c>
    </row>
    <row r="161" spans="1:15" ht="15">
      <c r="A161" s="1">
        <v>1951</v>
      </c>
      <c r="B161" s="7">
        <v>0.838422</v>
      </c>
      <c r="C161" s="7">
        <v>0.026956306465614248</v>
      </c>
      <c r="D161" s="29">
        <v>37.09707044901017</v>
      </c>
      <c r="F161" s="7">
        <v>0.2972972972972973</v>
      </c>
      <c r="G161" s="7">
        <v>0.3505945945945946</v>
      </c>
      <c r="I161" s="7">
        <v>0.009558476587380552</v>
      </c>
      <c r="J161" s="7">
        <v>0.011272050753772774</v>
      </c>
      <c r="L161" s="24">
        <v>104.61918181818181</v>
      </c>
      <c r="M161" s="24">
        <v>88.7150015417823</v>
      </c>
      <c r="O161" s="29">
        <f t="shared" si="2"/>
        <v>2.391428769657724</v>
      </c>
    </row>
    <row r="162" spans="1:15" ht="15">
      <c r="A162" s="1">
        <v>1952</v>
      </c>
      <c r="B162" s="7">
        <v>0.7965009000000002</v>
      </c>
      <c r="C162" s="7">
        <v>0.02560849114233354</v>
      </c>
      <c r="D162" s="29">
        <v>39.04954784106332</v>
      </c>
      <c r="F162" s="7">
        <v>0.2972972972972973</v>
      </c>
      <c r="G162" s="7">
        <v>0.33491891891891895</v>
      </c>
      <c r="I162" s="7">
        <v>0.009558476587380552</v>
      </c>
      <c r="J162" s="7">
        <v>0.01076805835189271</v>
      </c>
      <c r="L162" s="24">
        <v>104.61918181818181</v>
      </c>
      <c r="M162" s="24">
        <v>92.8672530664945</v>
      </c>
      <c r="O162" s="29">
        <f t="shared" si="2"/>
        <v>2.3781902275661717</v>
      </c>
    </row>
    <row r="163" spans="1:15" ht="15">
      <c r="A163" s="1">
        <v>1953</v>
      </c>
      <c r="B163" s="7">
        <v>0.799009</v>
      </c>
      <c r="C163" s="7">
        <v>0.02568912966594862</v>
      </c>
      <c r="D163" s="29">
        <v>38.92697078505999</v>
      </c>
      <c r="F163" s="7">
        <v>0.2972972972972973</v>
      </c>
      <c r="G163" s="7">
        <v>0.33308108108108103</v>
      </c>
      <c r="I163" s="7">
        <v>0.009558476587380552</v>
      </c>
      <c r="J163" s="7">
        <v>0.010708969587534353</v>
      </c>
      <c r="L163" s="24">
        <v>104.61918181818181</v>
      </c>
      <c r="M163" s="24">
        <v>93.37966569295686</v>
      </c>
      <c r="O163" s="29">
        <f t="shared" si="2"/>
        <v>2.398842340149303</v>
      </c>
    </row>
    <row r="164" spans="1:15" ht="15">
      <c r="A164" s="1">
        <v>1954</v>
      </c>
      <c r="B164" s="7">
        <v>0.8000839000000001</v>
      </c>
      <c r="C164" s="7">
        <v>0.025723689033212233</v>
      </c>
      <c r="D164" s="29">
        <v>38.87467301866717</v>
      </c>
      <c r="F164" s="7">
        <v>0.2972972972972973</v>
      </c>
      <c r="G164" s="7">
        <v>0.3309189189189189</v>
      </c>
      <c r="I164" s="7">
        <v>0.009558476587380552</v>
      </c>
      <c r="J164" s="7">
        <v>0.010639453394171588</v>
      </c>
      <c r="L164" s="24">
        <v>104.61918181818181</v>
      </c>
      <c r="M164" s="24">
        <v>93.98979091800066</v>
      </c>
      <c r="O164" s="29">
        <f t="shared" si="2"/>
        <v>2.417764153871284</v>
      </c>
    </row>
    <row r="165" spans="1:15" ht="15">
      <c r="A165" s="1">
        <v>1955</v>
      </c>
      <c r="B165" s="7">
        <v>0.8355556</v>
      </c>
      <c r="C165" s="7">
        <v>0.026864148152911292</v>
      </c>
      <c r="D165" s="29">
        <v>37.22433312636526</v>
      </c>
      <c r="F165" s="7">
        <v>0.2972972972972973</v>
      </c>
      <c r="G165" s="7">
        <v>0.3491891891891892</v>
      </c>
      <c r="I165" s="7">
        <v>0.009558476587380552</v>
      </c>
      <c r="J165" s="7">
        <v>0.011226865228086974</v>
      </c>
      <c r="L165" s="24">
        <v>104.61918181818181</v>
      </c>
      <c r="M165" s="24">
        <v>89.07205882352942</v>
      </c>
      <c r="O165" s="29">
        <f t="shared" si="2"/>
        <v>2.392844984520124</v>
      </c>
    </row>
    <row r="166" spans="1:15" ht="15">
      <c r="A166" s="1">
        <v>1956</v>
      </c>
      <c r="B166" s="7">
        <v>0.8516790999999999</v>
      </c>
      <c r="C166" s="7">
        <v>0.02738253866186541</v>
      </c>
      <c r="D166" s="29">
        <v>36.51962341215137</v>
      </c>
      <c r="F166" s="7">
        <v>0.2972972972972973</v>
      </c>
      <c r="G166" s="7">
        <v>0.3564324324324324</v>
      </c>
      <c r="I166" s="7">
        <v>0.009558476587380552</v>
      </c>
      <c r="J166" s="7">
        <v>0.011459744475852246</v>
      </c>
      <c r="L166" s="24">
        <v>104.61918181818181</v>
      </c>
      <c r="M166" s="24">
        <v>87.26198058841372</v>
      </c>
      <c r="O166" s="29">
        <f t="shared" si="2"/>
        <v>2.3894545571731878</v>
      </c>
    </row>
    <row r="167" spans="1:15" ht="15">
      <c r="A167" s="1">
        <v>1957</v>
      </c>
      <c r="B167" s="7">
        <v>0.8516790999999999</v>
      </c>
      <c r="C167" s="7">
        <v>0.02738253866186541</v>
      </c>
      <c r="D167" s="29">
        <v>36.51962341215137</v>
      </c>
      <c r="F167" s="7">
        <v>0.2972972972972973</v>
      </c>
      <c r="G167" s="7">
        <v>0.3555675675675676</v>
      </c>
      <c r="I167" s="7">
        <v>0.009558476587380552</v>
      </c>
      <c r="J167" s="7">
        <v>0.01143193799850714</v>
      </c>
      <c r="L167" s="24">
        <v>104.61918181818181</v>
      </c>
      <c r="M167" s="24">
        <v>87.47423228944969</v>
      </c>
      <c r="O167" s="29">
        <f t="shared" si="2"/>
        <v>2.395266547582852</v>
      </c>
    </row>
    <row r="168" spans="1:15" ht="15">
      <c r="A168" s="1">
        <v>1958</v>
      </c>
      <c r="B168" s="7">
        <v>0.834839</v>
      </c>
      <c r="C168" s="7">
        <v>0.026841108574735553</v>
      </c>
      <c r="D168" s="29">
        <v>37.25628534364111</v>
      </c>
      <c r="F168" s="7">
        <v>0.2972972972972973</v>
      </c>
      <c r="G168" s="7">
        <v>0.3433513513513513</v>
      </c>
      <c r="I168" s="7">
        <v>0.009558476587380552</v>
      </c>
      <c r="J168" s="7">
        <v>0.0110391715060075</v>
      </c>
      <c r="L168" s="24">
        <v>104.61918181818181</v>
      </c>
      <c r="M168" s="24">
        <v>90.586508186398</v>
      </c>
      <c r="O168" s="29">
        <f t="shared" si="2"/>
        <v>2.43144230163728</v>
      </c>
    </row>
    <row r="169" spans="1:15" ht="15">
      <c r="A169" s="1">
        <v>1959</v>
      </c>
      <c r="B169" s="7">
        <v>0.8552621</v>
      </c>
      <c r="C169" s="7">
        <v>0.02749773655274411</v>
      </c>
      <c r="D169" s="29">
        <v>36.36662959810799</v>
      </c>
      <c r="F169" s="7">
        <v>0.2972972972972973</v>
      </c>
      <c r="G169" s="7">
        <v>0.35502702702702704</v>
      </c>
      <c r="I169" s="7">
        <v>0.009558476587380552</v>
      </c>
      <c r="J169" s="7">
        <v>0.011414558950166447</v>
      </c>
      <c r="L169" s="24">
        <v>104.61918181818181</v>
      </c>
      <c r="M169" s="24">
        <v>87.60741473812425</v>
      </c>
      <c r="O169" s="29">
        <f t="shared" si="2"/>
        <v>2.409005610535932</v>
      </c>
    </row>
    <row r="170" spans="1:15" ht="15">
      <c r="A170" s="1">
        <v>1960</v>
      </c>
      <c r="B170" s="7">
        <v>0.8574119000000001</v>
      </c>
      <c r="C170" s="7">
        <v>0.027566855287271326</v>
      </c>
      <c r="D170" s="29">
        <v>36.27544707508724</v>
      </c>
      <c r="F170" s="7">
        <v>0.2972972972972973</v>
      </c>
      <c r="G170" s="7">
        <v>0.3575135135135135</v>
      </c>
      <c r="I170" s="7">
        <v>0.009558476587380552</v>
      </c>
      <c r="J170" s="7">
        <v>0.01149450257253363</v>
      </c>
      <c r="L170" s="24">
        <v>104.61918181818181</v>
      </c>
      <c r="M170" s="24">
        <v>86.99811006954944</v>
      </c>
      <c r="O170" s="29">
        <f t="shared" si="2"/>
        <v>2.398264310553372</v>
      </c>
    </row>
    <row r="171" spans="1:15" ht="15">
      <c r="A171" s="1">
        <v>1961</v>
      </c>
      <c r="B171" s="7">
        <v>0.8627864</v>
      </c>
      <c r="C171" s="7">
        <v>0.02773965212358936</v>
      </c>
      <c r="D171" s="29">
        <v>36.049478758589615</v>
      </c>
      <c r="F171" s="7">
        <v>0.2972972972972973</v>
      </c>
      <c r="G171" s="7">
        <v>0.36151351351351346</v>
      </c>
      <c r="I171" s="7">
        <v>0.009558476587380552</v>
      </c>
      <c r="J171" s="7">
        <v>0.011623107530254749</v>
      </c>
      <c r="L171" s="24">
        <v>104.61918181818181</v>
      </c>
      <c r="M171" s="24">
        <v>86.03551136363637</v>
      </c>
      <c r="O171" s="29">
        <f t="shared" si="2"/>
        <v>2.3865951555023925</v>
      </c>
    </row>
    <row r="172" spans="1:15" ht="15">
      <c r="A172" s="1">
        <v>1962</v>
      </c>
      <c r="B172" s="7">
        <v>1.0222299000000001</v>
      </c>
      <c r="C172" s="7">
        <v>0.032865958267691224</v>
      </c>
      <c r="D172" s="29">
        <v>30.426619295718112</v>
      </c>
      <c r="F172" s="7">
        <v>0.2972972972972973</v>
      </c>
      <c r="G172" s="7">
        <v>0.4122162162162162</v>
      </c>
      <c r="I172" s="7">
        <v>0.009558476587380552</v>
      </c>
      <c r="J172" s="7">
        <v>0.01325326226461165</v>
      </c>
      <c r="L172" s="24">
        <v>104.61918181818181</v>
      </c>
      <c r="M172" s="24">
        <v>75.45312090217678</v>
      </c>
      <c r="O172" s="29">
        <f t="shared" si="2"/>
        <v>2.4798391227380026</v>
      </c>
    </row>
    <row r="173" spans="1:15" ht="15">
      <c r="A173" s="1">
        <v>1963</v>
      </c>
      <c r="B173" s="7">
        <v>1.2006633000000002</v>
      </c>
      <c r="C173" s="7">
        <v>0.038602813233450155</v>
      </c>
      <c r="D173" s="29">
        <v>25.904847762066183</v>
      </c>
      <c r="F173" s="7">
        <v>0.2972972972972973</v>
      </c>
      <c r="G173" s="7">
        <v>0.49610810810810807</v>
      </c>
      <c r="I173" s="7">
        <v>0.009558476587380552</v>
      </c>
      <c r="J173" s="7">
        <v>0.015950490567087035</v>
      </c>
      <c r="L173" s="24">
        <v>104.61918181818181</v>
      </c>
      <c r="M173" s="24">
        <v>62.69399651340162</v>
      </c>
      <c r="O173" s="29">
        <f t="shared" si="2"/>
        <v>2.4201646382654176</v>
      </c>
    </row>
    <row r="174" spans="1:15" ht="15">
      <c r="A174" s="1">
        <v>1964</v>
      </c>
      <c r="B174" s="7">
        <v>1.2099791</v>
      </c>
      <c r="C174" s="7">
        <v>0.03890232774973475</v>
      </c>
      <c r="D174" s="29">
        <v>25.705402680095883</v>
      </c>
      <c r="F174" s="7">
        <v>0.2972972972972973</v>
      </c>
      <c r="G174" s="7">
        <v>0.5042162162162162</v>
      </c>
      <c r="I174" s="7">
        <v>0.009558476587380552</v>
      </c>
      <c r="J174" s="7">
        <v>0.016211176292197413</v>
      </c>
      <c r="L174" s="24">
        <v>104.61918181818181</v>
      </c>
      <c r="M174" s="24">
        <v>61.68583833619212</v>
      </c>
      <c r="O174" s="29">
        <f t="shared" si="2"/>
        <v>2.399722700471698</v>
      </c>
    </row>
    <row r="175" spans="1:15" ht="15">
      <c r="A175" s="1">
        <v>1965</v>
      </c>
      <c r="B175" s="7">
        <v>1.2099791</v>
      </c>
      <c r="C175" s="7">
        <v>0.03890232774973475</v>
      </c>
      <c r="D175" s="29">
        <v>25.705402680095883</v>
      </c>
      <c r="F175" s="7">
        <v>0.2972972972972973</v>
      </c>
      <c r="G175" s="7">
        <v>0.5024864864864864</v>
      </c>
      <c r="I175" s="7">
        <v>0.009558476587380552</v>
      </c>
      <c r="J175" s="7">
        <v>0.016155563337507197</v>
      </c>
      <c r="L175" s="24">
        <v>104.61918181818181</v>
      </c>
      <c r="M175" s="24">
        <v>61.89818201376938</v>
      </c>
      <c r="O175" s="29">
        <f t="shared" si="2"/>
        <v>2.407983363812393</v>
      </c>
    </row>
    <row r="176" spans="1:15" ht="15">
      <c r="A176" s="1">
        <v>1966</v>
      </c>
      <c r="B176" s="7">
        <v>1.2099791</v>
      </c>
      <c r="C176" s="7">
        <v>0.03890232774973475</v>
      </c>
      <c r="D176" s="29">
        <v>25.705402680095883</v>
      </c>
      <c r="F176" s="7">
        <v>0.2972972972972973</v>
      </c>
      <c r="G176" s="7">
        <v>0.5036756756756756</v>
      </c>
      <c r="I176" s="7">
        <v>0.009558476587380552</v>
      </c>
      <c r="J176" s="7">
        <v>0.016193797243856722</v>
      </c>
      <c r="L176" s="24">
        <v>104.61918181818181</v>
      </c>
      <c r="M176" s="24">
        <v>61.75203906417687</v>
      </c>
      <c r="O176" s="29">
        <f t="shared" si="2"/>
        <v>2.402298062889032</v>
      </c>
    </row>
    <row r="177" spans="1:15" ht="15">
      <c r="A177" s="1">
        <v>1967</v>
      </c>
      <c r="B177" s="7">
        <v>1.4539814</v>
      </c>
      <c r="C177" s="7">
        <v>0.046747304118573765</v>
      </c>
      <c r="D177" s="29">
        <v>21.391607898147807</v>
      </c>
      <c r="F177" s="7">
        <v>0.2972972972972973</v>
      </c>
      <c r="G177" s="7">
        <v>0.6382702702702703</v>
      </c>
      <c r="I177" s="7">
        <v>0.009558476587380552</v>
      </c>
      <c r="J177" s="7">
        <v>0.02052118028068901</v>
      </c>
      <c r="L177" s="24">
        <v>104.61918181818181</v>
      </c>
      <c r="M177" s="24">
        <v>48.73014058265583</v>
      </c>
      <c r="O177" s="29">
        <f t="shared" si="2"/>
        <v>2.278002701558265</v>
      </c>
    </row>
    <row r="178" spans="1:15" ht="15">
      <c r="A178" s="1">
        <v>1968</v>
      </c>
      <c r="B178" s="7">
        <v>2.0071966000000003</v>
      </c>
      <c r="C178" s="7">
        <v>0.06453385847024404</v>
      </c>
      <c r="D178" s="29">
        <v>15.495741672738982</v>
      </c>
      <c r="F178" s="7">
        <v>0.2972972972972973</v>
      </c>
      <c r="G178" s="7">
        <v>0.9884324324324324</v>
      </c>
      <c r="I178" s="7">
        <v>0.009558476587380552</v>
      </c>
      <c r="J178" s="7">
        <v>0.03177932779578923</v>
      </c>
      <c r="L178" s="24">
        <v>104.61918181818181</v>
      </c>
      <c r="M178" s="24">
        <v>31.46699660942798</v>
      </c>
      <c r="O178" s="29">
        <f t="shared" si="2"/>
        <v>2.0306867056764744</v>
      </c>
    </row>
    <row r="179" spans="1:15" ht="15">
      <c r="A179" s="1">
        <v>1969</v>
      </c>
      <c r="B179" s="7">
        <v>1.6789938</v>
      </c>
      <c r="C179" s="7">
        <v>0.05398173166575571</v>
      </c>
      <c r="D179" s="29">
        <v>18.524785499505718</v>
      </c>
      <c r="F179" s="7">
        <v>0.2972972972972973</v>
      </c>
      <c r="G179" s="7">
        <v>0.8139459459459459</v>
      </c>
      <c r="I179" s="7">
        <v>0.009558476587380552</v>
      </c>
      <c r="J179" s="7">
        <v>0.02616937099141388</v>
      </c>
      <c r="L179" s="24">
        <v>104.61918181818181</v>
      </c>
      <c r="M179" s="24">
        <v>38.212611236552</v>
      </c>
      <c r="O179" s="29">
        <f t="shared" si="2"/>
        <v>2.0627829260193913</v>
      </c>
    </row>
    <row r="180" spans="1:15" ht="15">
      <c r="A180" s="1">
        <v>1970</v>
      </c>
      <c r="B180" s="7">
        <v>1.6603621999999998</v>
      </c>
      <c r="C180" s="7">
        <v>0.0533827026331865</v>
      </c>
      <c r="D180" s="29">
        <v>18.732659657031462</v>
      </c>
      <c r="F180" s="7">
        <v>0.2972972972972973</v>
      </c>
      <c r="G180" s="7">
        <v>0.7967567567567567</v>
      </c>
      <c r="I180" s="7">
        <v>0.009558476587380552</v>
      </c>
      <c r="J180" s="7">
        <v>0.025616717254179876</v>
      </c>
      <c r="L180" s="24">
        <v>104.61918181818181</v>
      </c>
      <c r="M180" s="24">
        <v>39.03700814111262</v>
      </c>
      <c r="O180" s="29">
        <f t="shared" si="2"/>
        <v>2.0839009972862956</v>
      </c>
    </row>
    <row r="181" spans="1:15" ht="15">
      <c r="A181" s="1">
        <v>1971</v>
      </c>
      <c r="B181" s="7">
        <v>1.4443073000000002</v>
      </c>
      <c r="C181" s="7">
        <v>0.0464362698132013</v>
      </c>
      <c r="D181" s="29">
        <v>21.534890808901956</v>
      </c>
      <c r="F181" s="7">
        <v>0.2972972972972973</v>
      </c>
      <c r="G181" s="7">
        <v>0.6819459459459459</v>
      </c>
      <c r="I181" s="7">
        <v>0.009558476587380552</v>
      </c>
      <c r="J181" s="7">
        <v>0.021925407386616913</v>
      </c>
      <c r="L181" s="24">
        <v>104.61918181818181</v>
      </c>
      <c r="M181" s="24">
        <v>45.60918674698796</v>
      </c>
      <c r="O181" s="29">
        <f t="shared" si="2"/>
        <v>2.117920501743818</v>
      </c>
    </row>
    <row r="182" spans="1:15" ht="15">
      <c r="A182" s="1">
        <v>1972</v>
      </c>
      <c r="B182" s="7">
        <v>1.5851191999999998</v>
      </c>
      <c r="C182" s="7">
        <v>0.05096354692473394</v>
      </c>
      <c r="D182" s="29">
        <v>19.621868185055106</v>
      </c>
      <c r="G182" s="7">
        <v>0.7281081081081081</v>
      </c>
      <c r="J182" s="7">
        <v>0.023409578114912004</v>
      </c>
      <c r="L182" s="24"/>
      <c r="M182" s="24">
        <v>42.71755753526355</v>
      </c>
      <c r="O182" s="29">
        <f t="shared" si="2"/>
        <v>2.1770382479584263</v>
      </c>
    </row>
    <row r="183" spans="1:15" ht="15">
      <c r="A183" s="1">
        <v>1973</v>
      </c>
      <c r="B183" s="7">
        <v>2.3730208999999998</v>
      </c>
      <c r="C183" s="7">
        <v>0.0762955631289586</v>
      </c>
      <c r="D183" s="29">
        <v>13.106922067142353</v>
      </c>
      <c r="G183" s="7">
        <v>1.1203243243243242</v>
      </c>
      <c r="J183" s="7">
        <v>0.03601981559091805</v>
      </c>
      <c r="L183" s="24"/>
      <c r="M183" s="24">
        <v>27.76249638135676</v>
      </c>
      <c r="O183" s="29">
        <f t="shared" si="2"/>
        <v>2.1181552952812894</v>
      </c>
    </row>
    <row r="184" spans="1:15" ht="15">
      <c r="A184" s="1">
        <v>1974</v>
      </c>
      <c r="B184" s="7">
        <v>4.417839</v>
      </c>
      <c r="C184" s="7">
        <v>0.1420389994534289</v>
      </c>
      <c r="D184" s="29">
        <v>7.040319939228207</v>
      </c>
      <c r="G184" s="7">
        <v>2.154594594594595</v>
      </c>
      <c r="J184" s="7">
        <v>0.06927288668599796</v>
      </c>
      <c r="L184" s="24"/>
      <c r="M184" s="24">
        <v>14.435662318113398</v>
      </c>
      <c r="O184" s="29">
        <f t="shared" si="2"/>
        <v>2.050427032112393</v>
      </c>
    </row>
    <row r="185" spans="1:15" ht="15">
      <c r="A185" s="1">
        <v>1975</v>
      </c>
      <c r="B185" s="7">
        <v>4.1458893</v>
      </c>
      <c r="C185" s="7">
        <v>0.13329547953573612</v>
      </c>
      <c r="D185" s="29">
        <v>7.502129880795417</v>
      </c>
      <c r="G185" s="7">
        <v>2.1648648648648647</v>
      </c>
      <c r="J185" s="7">
        <v>0.0696030886044711</v>
      </c>
      <c r="L185" s="24"/>
      <c r="M185" s="24">
        <v>14.367178526841448</v>
      </c>
      <c r="O185" s="29">
        <f t="shared" si="2"/>
        <v>1.9150799513108616</v>
      </c>
    </row>
    <row r="186" spans="1:15" ht="15">
      <c r="A186" s="1">
        <v>1976</v>
      </c>
      <c r="B186" s="7">
        <v>4.0799621</v>
      </c>
      <c r="C186" s="7">
        <v>0.13117583834356816</v>
      </c>
      <c r="D186" s="29">
        <v>7.623355128715533</v>
      </c>
      <c r="G186" s="7">
        <v>2.6125405405405404</v>
      </c>
      <c r="J186" s="7">
        <v>0.08399641644023215</v>
      </c>
      <c r="L186" s="24"/>
      <c r="M186" s="24">
        <v>11.905269800546222</v>
      </c>
      <c r="O186" s="29">
        <f t="shared" si="2"/>
        <v>1.5616837467930151</v>
      </c>
    </row>
    <row r="187" spans="1:15" ht="15">
      <c r="A187" s="1">
        <v>1977</v>
      </c>
      <c r="B187" s="7">
        <v>4.333280200000001</v>
      </c>
      <c r="C187" s="7">
        <v>0.13932032922869178</v>
      </c>
      <c r="D187" s="29">
        <v>7.177703394301618</v>
      </c>
      <c r="G187" s="7">
        <v>2.858918918918919</v>
      </c>
      <c r="J187" s="7">
        <v>0.09191778667391952</v>
      </c>
      <c r="L187" s="24"/>
      <c r="M187" s="24">
        <v>10.879287199848743</v>
      </c>
      <c r="O187" s="29">
        <f t="shared" si="2"/>
        <v>1.5157058744564194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2006-03-03T22:51:58Z</dcterms:created>
  <dcterms:modified xsi:type="dcterms:W3CDTF">2010-09-21T00:16:08Z</dcterms:modified>
  <cp:category/>
  <cp:version/>
  <cp:contentType/>
  <cp:contentStatus/>
</cp:coreProperties>
</file>