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540" windowWidth="20180" windowHeight="11820" activeTab="0"/>
  </bookViews>
  <sheets>
    <sheet name="Notes, conversions" sheetId="1" r:id="rId1"/>
    <sheet name="Currency" sheetId="2" r:id="rId2"/>
    <sheet name="Grains, peas" sheetId="3" r:id="rId3"/>
    <sheet name="Beverages" sheetId="4" r:id="rId4"/>
    <sheet name="Butter, meat, salt" sheetId="5" r:id="rId5"/>
    <sheet name="Textiles" sheetId="6" r:id="rId6"/>
    <sheet name="Heat&amp;Lighting" sheetId="7" r:id="rId7"/>
    <sheet name="Bricks, nails" sheetId="8" r:id="rId8"/>
    <sheet name="Paper" sheetId="9" r:id="rId9"/>
    <sheet name="Conversions" sheetId="10" state="hidden" r:id="rId10"/>
  </sheets>
  <definedNames/>
  <calcPr fullCalcOnLoad="1"/>
</workbook>
</file>

<file path=xl/sharedStrings.xml><?xml version="1.0" encoding="utf-8"?>
<sst xmlns="http://schemas.openxmlformats.org/spreadsheetml/2006/main" count="276" uniqueCount="215">
  <si>
    <t>Hoszowski's explanation of the rent series appears in the 1500-1700 volume (in French translation): pp. 54-58.</t>
  </si>
  <si>
    <t>The talar (thaler) rose 555% and the ducat by 761% [relative to the grosz?] during this period.</t>
  </si>
  <si>
    <t>per load [voz] for firewood in Russia in the 17th century.  While this difference should be noted,</t>
  </si>
  <si>
    <t>1 lut galicyjski=12.657 gr</t>
  </si>
  <si>
    <t>Prices in Lwow [Lviv], 1519-1700</t>
  </si>
  <si>
    <t>Prices in Lwow [Lviv], 1519-1696</t>
  </si>
  <si>
    <t>there is no clear contradiction between the two ratios, since such ratios could have differed greatly for firewood across regions.]</t>
  </si>
  <si>
    <t>1 funt galicyjski=.405024 kg</t>
  </si>
  <si>
    <t>(1) From this source, pp. 35-36:</t>
  </si>
  <si>
    <t>1 kloda, or wielka maca = 8 polmiarek =</t>
  </si>
  <si>
    <t>16 macka = 32 polmacek = 192 garniec =</t>
  </si>
  <si>
    <t xml:space="preserve">768 kwarta = 311.45 liters.  </t>
  </si>
  <si>
    <t>Accordingly, 1 polmiarek = 38.93 liters.</t>
  </si>
  <si>
    <t>1 macka = 19.46 liters.</t>
  </si>
  <si>
    <t xml:space="preserve">1 polmacek = 19.73 liters, etc.  </t>
  </si>
  <si>
    <t>Volume, solids:</t>
  </si>
  <si>
    <t>1 garniec = 3.84 liters (near a gallon)</t>
  </si>
  <si>
    <t>Oats</t>
  </si>
  <si>
    <t xml:space="preserve">Yet the data series on pp. 184ff list "atelier de tonte, "pressoir de la cire", blanchisserie, and bains.  </t>
  </si>
  <si>
    <r>
      <t xml:space="preserve">His series on </t>
    </r>
    <r>
      <rPr>
        <b/>
        <u val="single"/>
        <sz val="12"/>
        <rFont val="Times New Roman"/>
        <family val="0"/>
      </rPr>
      <t>real estate rentals</t>
    </r>
    <r>
      <rPr>
        <sz val="12"/>
        <rFont val="Times New Roman"/>
        <family val="0"/>
      </rPr>
      <t xml:space="preserve"> are excluded here.</t>
    </r>
  </si>
  <si>
    <t>One problem:  The explanation on Page 55 refers to "entreprises municipales  (atelier de tonte, pressoir à cidre, étuves, blanchisserie)".</t>
  </si>
  <si>
    <t xml:space="preserve">The most daunting problem is that the rent series on mills are site-specific and under-explained.  </t>
  </si>
  <si>
    <t>Cider presses or wax presses?  In his volume for the later period, p. 54 gives the heading "woskobójnia - Pressoir de la cire" which would seem to relate to wax (wosk).</t>
  </si>
  <si>
    <t>in 1580, a talar was 24.317 grams of silver.  Starting in 1650, 25.2 grams of silver.  Neverthless, for 1650 to 1700,</t>
  </si>
  <si>
    <t xml:space="preserve">we have preferred to ignore the accounting change in 1650 and to stick with the previous figure of 24.317 grams.  </t>
  </si>
  <si>
    <t xml:space="preserve">1 kwarta = 0.406 liters (near a pint) </t>
  </si>
  <si>
    <r>
      <t>Volume, liquids</t>
    </r>
    <r>
      <rPr>
        <sz val="12"/>
        <rFont val="Times New Roman"/>
        <family val="0"/>
      </rPr>
      <t>:</t>
    </r>
  </si>
  <si>
    <t>1 kwarta = 0.96 liters (near a quart)</t>
  </si>
  <si>
    <t>1 baryla = 23-25.5 garniec. At 24, it = 92.16 liters.</t>
  </si>
  <si>
    <t xml:space="preserve">  ["C":] Now for the grosz per talar, we have two series.  There is a series for Lviv's market, but</t>
  </si>
  <si>
    <t>(3) Alternative conversions suggested by Robert C. Allen (to PL, 31 December 2001):</t>
  </si>
  <si>
    <t>In grams of silver per local physical unit</t>
  </si>
  <si>
    <t>gAg/kg</t>
  </si>
  <si>
    <t>metze of basse Autriche (grain, 1856 65) = .614868 L</t>
  </si>
  <si>
    <t>1 wiadro wied.=56.589 l</t>
  </si>
  <si>
    <t>garniec (wine) = 3.84 L, slightly over an English gallon (3.7854 liters)</t>
  </si>
  <si>
    <r>
      <t xml:space="preserve">S. Hoszowski, </t>
    </r>
    <r>
      <rPr>
        <i/>
        <sz val="12"/>
        <rFont val="Times New Roman"/>
        <family val="0"/>
      </rPr>
      <t xml:space="preserve">Les prix a Lwow. </t>
    </r>
    <r>
      <rPr>
        <sz val="12"/>
        <rFont val="Times New Roman"/>
        <family val="0"/>
      </rPr>
      <t xml:space="preserve"> Paris: SEVPEN, 1954.</t>
    </r>
  </si>
  <si>
    <t>(First datum comes in 1519.)</t>
  </si>
  <si>
    <t>S. Hoszowski, Les prix a Lwow.  Paris: SEVPEN, 1954.</t>
  </si>
  <si>
    <t>Prices in Lwow, 1601-1697</t>
  </si>
  <si>
    <r>
      <t xml:space="preserve">S. Hoszowski, </t>
    </r>
    <r>
      <rPr>
        <i/>
        <sz val="12"/>
        <rFont val="Times New Roman"/>
        <family val="0"/>
      </rPr>
      <t>Les prix a Lwow</t>
    </r>
    <r>
      <rPr>
        <sz val="12"/>
        <rFont val="Times New Roman"/>
        <family val="0"/>
      </rPr>
      <t>.  Paris: SEVPEN, 1954.</t>
    </r>
  </si>
  <si>
    <t>For Lwow(Lviv)</t>
  </si>
  <si>
    <t>1 sazien wied.=1.896484 m</t>
  </si>
  <si>
    <t>1 garniec = 1.62 liters (about half a gallon)</t>
  </si>
  <si>
    <t>woz (firewood) = fura = 162 kg. Woz = cart, cartload, wagon, wagonload.</t>
  </si>
  <si>
    <t>Ag/liter</t>
  </si>
  <si>
    <t>For comparison, here are the initial observations from his volume for Lviv in 1700-1914:</t>
  </si>
  <si>
    <r>
      <t>IF</t>
    </r>
    <r>
      <rPr>
        <sz val="12"/>
        <rFont val="Times New Roman"/>
        <family val="0"/>
      </rPr>
      <t xml:space="preserve"> 1garniec = 3.7854 liters for each,</t>
    </r>
  </si>
  <si>
    <t>Woolen (II)</t>
  </si>
  <si>
    <t>If 1 woz =</t>
  </si>
  <si>
    <t>162 kg,</t>
  </si>
  <si>
    <t>If kamien =</t>
  </si>
  <si>
    <t>12.15 kg,</t>
  </si>
  <si>
    <t xml:space="preserve">Can't find this unit in source or in Klimpert.  </t>
  </si>
  <si>
    <t xml:space="preserve">(How much was a "kloda"? Allen says 1 "kolda" (grain, </t>
  </si>
  <si>
    <t>(Assuming 20 libra = 480 sheets = 1 ream)</t>
  </si>
  <si>
    <t>gAg/libra</t>
  </si>
  <si>
    <t>gAg/ream</t>
  </si>
  <si>
    <t>average, 1546-1554=</t>
  </si>
  <si>
    <t>average, 1596-1604=</t>
  </si>
  <si>
    <t>average, 1646-1650=</t>
  </si>
  <si>
    <t>average, 1695-1700-</t>
  </si>
  <si>
    <t xml:space="preserve">(Was wheat </t>
  </si>
  <si>
    <t>really in</t>
  </si>
  <si>
    <t xml:space="preserve">Any depreciation of the money was negligible, and silver and other grosz kept equal value.  </t>
  </si>
  <si>
    <t>For 1578-1700, the monetary and financial system fell into complete disarray, during repeated crises.</t>
  </si>
  <si>
    <t>Meanwhile, the "talar" [thaler] rose from 30 to 33 grosz.</t>
  </si>
  <si>
    <t>Compiled by David Jacks, c2001, with formatting, extensions and conversions</t>
  </si>
  <si>
    <r>
      <t xml:space="preserve">Source: Stanisaw Hoszowski, </t>
    </r>
    <r>
      <rPr>
        <i/>
        <sz val="12"/>
        <rFont val="Times New Roman"/>
        <family val="0"/>
      </rPr>
      <t>Les prix a Lwow (XVIe-XVIIe siècles)</t>
    </r>
    <r>
      <rPr>
        <sz val="12"/>
        <rFont val="Times New Roman"/>
        <family val="0"/>
      </rPr>
      <t>.  Paris: SEVPEN, 1954.</t>
    </r>
  </si>
  <si>
    <t xml:space="preserve">CAUTION: Ambiguities about the units used by the source, and about their metric equivalents.  </t>
  </si>
  <si>
    <t>gAg/liter</t>
  </si>
  <si>
    <t>kloda (grain, pre-1700) = 8 polmiarek = 311.45 L [agreeing with Hoszowski, pp. 35-36].</t>
  </si>
  <si>
    <t xml:space="preserve">Official pronouncements about value lack credibility.  </t>
  </si>
  <si>
    <t>general price in Poland [also given on P. 28].  The author chose straight interpolation, but was guided by other market rates,</t>
  </si>
  <si>
    <t>and shows that the difference was never more than 7 percent in either direction of discrepancy.</t>
  </si>
  <si>
    <t>1 cetnar galicyjski=40.5024</t>
  </si>
  <si>
    <t>(2) David Jacks's</t>
  </si>
  <si>
    <t>g/p,g/k</t>
  </si>
  <si>
    <t>Wheat</t>
  </si>
  <si>
    <t>Rye</t>
  </si>
  <si>
    <t>Barley</t>
  </si>
  <si>
    <t>Wine</t>
  </si>
  <si>
    <t>Ag/g</t>
  </si>
  <si>
    <t>Beer</t>
  </si>
  <si>
    <t>1 garniec galicyjski=3.845291 liters</t>
  </si>
  <si>
    <t xml:space="preserve">[** Versus Richard Hellie's mid-range estimate of 17.5 poods per load, which implies 286.65 kg </t>
  </si>
  <si>
    <t>1 korzec galicyjski=1.230493 hl</t>
  </si>
  <si>
    <t>CAUTION: The numbers below take the assumption that all four grains' prices were in kloda, not polmiarek, despite what the source implied for wheat.</t>
  </si>
  <si>
    <t xml:space="preserve">Comparison to the other Hoszowski </t>
  </si>
  <si>
    <t>volume's values for 1701-1710:</t>
  </si>
  <si>
    <t>In grams of silver per liter (maybe)</t>
  </si>
  <si>
    <t>In grams of silver perkilogram (maybe)</t>
  </si>
  <si>
    <t>gAg/kilo</t>
  </si>
  <si>
    <t>Butter: in grams of silver per dziezka-faska</t>
  </si>
  <si>
    <t>Ag/d</t>
  </si>
  <si>
    <t>Salt: in grams of silver per beczka</t>
  </si>
  <si>
    <t>Woolen (I)</t>
  </si>
  <si>
    <t>Firewood: in grams of silver per woz (cart)</t>
  </si>
  <si>
    <t>Wax</t>
  </si>
  <si>
    <t>where S indicates the silver weight of the talar [gms/talar)] and C is the price of the talar in grosz [grosz/talar].</t>
  </si>
  <si>
    <t xml:space="preserve">   To establish a price for the grosz in this period, we have chosen the talar, the large piece of silver, which</t>
  </si>
  <si>
    <t xml:space="preserve">kept a stable metal content from 1578 to 1700.  We can define the metallic equivalent of a grosz price by the formula S/C, </t>
  </si>
  <si>
    <t>(translating p. 27) For 1501-1577, both the legal and the real value of the grosz were 0.77 grams of silver.</t>
  </si>
  <si>
    <t>lokiec (cloth) =.59388 m, per Hoszowski (1954), p. 35.</t>
  </si>
  <si>
    <t>Ag/meter</t>
  </si>
  <si>
    <t>In silver and metric units:</t>
  </si>
  <si>
    <t>polmiarek, as</t>
  </si>
  <si>
    <t>footnote implies?)</t>
  </si>
  <si>
    <t xml:space="preserve">But these rates imply a miniscule ratio of rye price (or oat price or barley price) to wheat price.  </t>
  </si>
  <si>
    <t>Russo-</t>
  </si>
  <si>
    <t>Polish</t>
  </si>
  <si>
    <t>War,</t>
  </si>
  <si>
    <t>1654-1667</t>
  </si>
  <si>
    <t>Cossak</t>
  </si>
  <si>
    <t>Rebellion,</t>
  </si>
  <si>
    <t>1569: Union</t>
  </si>
  <si>
    <t>of Lubin</t>
  </si>
  <si>
    <t>brings</t>
  </si>
  <si>
    <t>Under Poles</t>
  </si>
  <si>
    <t>(1535 on)</t>
  </si>
  <si>
    <t>Ag/kilo</t>
  </si>
  <si>
    <t>Cereals: 90-7; peas: 97-8. Prices of peas in grams of silver per kloda.</t>
  </si>
  <si>
    <r>
      <t>Peas</t>
    </r>
    <r>
      <rPr>
        <sz val="12"/>
        <rFont val="Times New Roman"/>
        <family val="0"/>
      </rPr>
      <t xml:space="preserve"> (assume dry)</t>
    </r>
  </si>
  <si>
    <t>Prices in Lviv, 1501-1700</t>
  </si>
  <si>
    <t>Prices in Lviv, 1505-1700</t>
  </si>
  <si>
    <t>Meat (unspec.)</t>
  </si>
  <si>
    <t>Ag/quintal</t>
  </si>
  <si>
    <t>(Starts 1581.)</t>
  </si>
  <si>
    <t>(Starts 1593.)</t>
  </si>
  <si>
    <t>Dairy: 110-1; meat 109, salt 111.</t>
  </si>
  <si>
    <t>Nails and bricks, 135-138.</t>
  </si>
  <si>
    <t>Bricks: in grams of silver per 1,000 bricks</t>
  </si>
  <si>
    <t>1 miara (masa) wied.=1.414724 l</t>
  </si>
  <si>
    <t>beczka (wine) = 460.8 L</t>
  </si>
  <si>
    <t>1 funt wied.=.56006 kg</t>
  </si>
  <si>
    <t>beczka (beer) = 276.48 L</t>
  </si>
  <si>
    <t>1 cetnar wied.=56.006 kg</t>
  </si>
  <si>
    <t>kora (eggs) = 60</t>
  </si>
  <si>
    <t>1 lut wied.=1.750187 dkg</t>
  </si>
  <si>
    <t>funt = .405 kg</t>
  </si>
  <si>
    <t>kamien = 12.15 kg</t>
  </si>
  <si>
    <t>1 lokiec galicyjski=.593882 m</t>
  </si>
  <si>
    <t>1 arszyn galicyjski=.815402 m</t>
  </si>
  <si>
    <t>faska (butter) = 65.5 pounds = 26.5275 kg</t>
  </si>
  <si>
    <t>1 kwarta galicyjski=.961323 l</t>
  </si>
  <si>
    <t>1 stopa wied.=.316081 m</t>
  </si>
  <si>
    <t>polmiarek (grain) = 38.93 L</t>
  </si>
  <si>
    <t>But for later years, Allen finds 1 polmiarek (grain) = 38.93 L, or twice as much.</t>
  </si>
  <si>
    <t>If 1 polmiarek = 19.73 liters = 14.2 kilos of wheat (at 0.72), we get the numbers in this column.</t>
  </si>
  <si>
    <t>He tried to present the prices of paper "de qualité moyenne".</t>
  </si>
  <si>
    <t>(1 reza = 20 libra)</t>
  </si>
  <si>
    <t>pre-1700) = 8 polmiarek = 311.45 L, or about 224.2 kilograms.</t>
  </si>
  <si>
    <t>1 lokiec wied.=.777558 m</t>
  </si>
  <si>
    <t>korzec (grain, 1767 1855) = 123.0493 L</t>
  </si>
  <si>
    <t>1 mierzyca wied.=61.48682 l</t>
  </si>
  <si>
    <t>Misc.: Data on pp. 122-3, with a three-paragraph discussion on p. 45.</t>
  </si>
  <si>
    <t>Hoszowski notes that the source materials do not always state the quality of paper being priced.</t>
  </si>
  <si>
    <t>In grams of silver per liter</t>
  </si>
  <si>
    <t>(1701-99)</t>
  </si>
  <si>
    <t xml:space="preserve">Cannot reliably convert to liters or kilograms because of ambiguities about which Polish unit was used.  </t>
  </si>
  <si>
    <t xml:space="preserve">by Peter Lindert in 2007 and August 2009.  </t>
  </si>
  <si>
    <t>Nails: clous à lattes, in grams of silver per 60 nails</t>
  </si>
  <si>
    <t>60 lath nails</t>
  </si>
  <si>
    <t>1000 bricks</t>
  </si>
  <si>
    <t>(starts 1522)</t>
  </si>
  <si>
    <t xml:space="preserve">  ["S":]  The talar minted in Poland on the Imperial model [p. 28:] was worth 24.71 grams of silver in 1578.  Starting</t>
  </si>
  <si>
    <t xml:space="preserve">it didn't define a rate for every year.  We could either interpolate directly or interpolate according to a </t>
  </si>
  <si>
    <r>
      <t>Currency units</t>
    </r>
    <r>
      <rPr>
        <sz val="12"/>
        <rFont val="Times New Roman"/>
        <family val="0"/>
      </rPr>
      <t>:</t>
    </r>
  </si>
  <si>
    <t>1 centnar = 5 kamien = 60.75 kilograms</t>
  </si>
  <si>
    <t>1 beczka = 4 baryla for wine, 3 baryla for beer;</t>
  </si>
  <si>
    <t xml:space="preserve">    but 1 beszca = 120 garniec for wine, </t>
  </si>
  <si>
    <t xml:space="preserve">    72 garniec for beer (inconsistent)</t>
  </si>
  <si>
    <r>
      <t>Weight</t>
    </r>
    <r>
      <rPr>
        <sz val="12"/>
        <rFont val="Times New Roman"/>
        <family val="0"/>
      </rPr>
      <t>:</t>
    </r>
  </si>
  <si>
    <t>1 kamien = 12.15 kilograms</t>
  </si>
  <si>
    <t>1 bezmian = 96 lut = 11.212 kilograms</t>
  </si>
  <si>
    <t>For annual conversions of grosz to silver, gold, ducats, and thalers, see Hoszowski, pp. 88-89.</t>
  </si>
  <si>
    <t>But then he settled on a smoothed silver series on Pp. 88-89, which is pasted to the right here:</t>
  </si>
  <si>
    <r>
      <t xml:space="preserve">Conversions from S. Hoszowski, </t>
    </r>
    <r>
      <rPr>
        <i/>
        <sz val="12"/>
        <rFont val="Times New Roman"/>
        <family val="0"/>
      </rPr>
      <t xml:space="preserve">Ceny we Lwowie </t>
    </r>
  </si>
  <si>
    <r>
      <t>w Latach 1701-1914</t>
    </r>
    <r>
      <rPr>
        <sz val="12"/>
        <rFont val="Times New Roman"/>
        <family val="0"/>
      </rPr>
      <t>.  Sklad Glowny: Lwow, 1934, pp. 82-3</t>
    </r>
  </si>
  <si>
    <t>Linen, woolen cloth (I+II): in grams of silver per lokiec</t>
  </si>
  <si>
    <t>Textiles: 112, 116-7</t>
  </si>
  <si>
    <t>Paper: in grams of silver per libra</t>
  </si>
  <si>
    <t>Heat &amp; Lighting: 124-8</t>
  </si>
  <si>
    <t>Wax: in grams of silver per kamien</t>
  </si>
  <si>
    <t>Salt</t>
  </si>
  <si>
    <t>Ag/b</t>
  </si>
  <si>
    <t>Ag/k</t>
  </si>
  <si>
    <t>Linen</t>
  </si>
  <si>
    <t>Ag/l</t>
  </si>
  <si>
    <t>Paper</t>
  </si>
  <si>
    <t>Firewood</t>
  </si>
  <si>
    <t>Ag/w</t>
  </si>
  <si>
    <t>Peas</t>
  </si>
  <si>
    <t>Butter</t>
  </si>
  <si>
    <t>Prices in Lwow, 1501-1700</t>
  </si>
  <si>
    <t>Rye, Oats: prices in grams of silver per kloda</t>
  </si>
  <si>
    <t>Ag/p</t>
  </si>
  <si>
    <t>Wheat, Barley: prices in grams of silver per polmiarek</t>
  </si>
  <si>
    <t>Beverages: 102-3</t>
  </si>
  <si>
    <t>Wine: in grams of silver per garniec</t>
  </si>
  <si>
    <t>Beer: in grams of silver per beczka (with 72 garniec per beczka)</t>
  </si>
  <si>
    <t xml:space="preserve">    He seems to settle on [p. 29] these silver values for the grosz:</t>
  </si>
  <si>
    <t>1578-1579: 0.63 grams.</t>
  </si>
  <si>
    <t>1580-1615: 0.67 grams.</t>
  </si>
  <si>
    <t>1616-1622: 0.51 grams.</t>
  </si>
  <si>
    <t>1501-1577 0.77 grams of silver per grosz.</t>
  </si>
  <si>
    <t>1623-1649: 0.29 grams.</t>
  </si>
  <si>
    <t>1650-1700: 0.27 grams.</t>
  </si>
  <si>
    <t xml:space="preserve">Pp. 30-32 discuss the exchange rates among different Polish cities' currencies.  </t>
  </si>
  <si>
    <t>Grams of</t>
  </si>
  <si>
    <t>Hoszowski said the same, p. 35.</t>
  </si>
  <si>
    <t>Avoine</t>
  </si>
  <si>
    <t>silver/grosz</t>
  </si>
  <si>
    <t>(Starts 1601.)</t>
  </si>
  <si>
    <t>lokiec (cloth) =.59388 m = Hoszowski (1954), p. 35.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</si>
</sst>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0"/>
    </font>
    <font>
      <sz val="12"/>
      <name val="Times New Roman"/>
      <family val="0"/>
    </font>
    <font>
      <i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u val="single"/>
      <sz val="12"/>
      <name val="Times New Roman"/>
      <family val="0"/>
    </font>
    <font>
      <sz val="12"/>
      <color indexed="10"/>
      <name val="Times New Roman"/>
      <family val="0"/>
    </font>
    <font>
      <b/>
      <u val="single"/>
      <sz val="14"/>
      <name val="Times New Roman"/>
      <family val="0"/>
    </font>
    <font>
      <sz val="16"/>
      <color indexed="10"/>
      <name val="Times New Roman"/>
      <family val="0"/>
    </font>
    <font>
      <b/>
      <sz val="14"/>
      <name val="Times New Roman"/>
      <family val="0"/>
    </font>
    <font>
      <b/>
      <u val="single"/>
      <sz val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/>
    </xf>
    <xf numFmtId="2" fontId="12" fillId="2" borderId="0" xfId="0" applyNumberFormat="1" applyFont="1" applyFill="1" applyAlignment="1">
      <alignment/>
    </xf>
    <xf numFmtId="167" fontId="3" fillId="0" borderId="0" xfId="0" applyNumberFormat="1" applyFont="1" applyAlignment="1">
      <alignment horizontal="right"/>
    </xf>
    <xf numFmtId="0" fontId="0" fillId="4" borderId="0" xfId="0" applyFill="1" applyAlignment="1">
      <alignment/>
    </xf>
    <xf numFmtId="0" fontId="3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H22" sqref="H22"/>
    </sheetView>
  </sheetViews>
  <sheetFormatPr defaultColWidth="11.421875" defaultRowHeight="12.75"/>
  <cols>
    <col min="1" max="16384" width="10.8515625" style="4" customWidth="1"/>
  </cols>
  <sheetData>
    <row r="1" ht="15">
      <c r="A1" s="4" t="s">
        <v>67</v>
      </c>
    </row>
    <row r="2" ht="15">
      <c r="A2" s="4" t="s">
        <v>160</v>
      </c>
    </row>
    <row r="4" spans="1:9" ht="15">
      <c r="A4" s="4" t="s">
        <v>68</v>
      </c>
      <c r="I4" s="26"/>
    </row>
    <row r="6" ht="15">
      <c r="A6" s="25" t="s">
        <v>69</v>
      </c>
    </row>
    <row r="7" spans="1:10" ht="15">
      <c r="A7" s="4" t="s">
        <v>8</v>
      </c>
      <c r="E7" s="4" t="s">
        <v>76</v>
      </c>
      <c r="J7" s="4" t="s">
        <v>30</v>
      </c>
    </row>
    <row r="8" ht="15">
      <c r="E8" s="4" t="s">
        <v>177</v>
      </c>
    </row>
    <row r="9" spans="1:10" ht="15">
      <c r="A9" s="9" t="s">
        <v>15</v>
      </c>
      <c r="E9" s="10" t="s">
        <v>178</v>
      </c>
      <c r="J9" s="10" t="s">
        <v>41</v>
      </c>
    </row>
    <row r="10" spans="1:10" ht="15">
      <c r="A10" s="4" t="s">
        <v>9</v>
      </c>
      <c r="E10" s="4" t="s">
        <v>42</v>
      </c>
      <c r="J10" s="4" t="s">
        <v>71</v>
      </c>
    </row>
    <row r="11" spans="1:10" ht="15">
      <c r="A11" s="4" t="s">
        <v>10</v>
      </c>
      <c r="E11" s="4" t="s">
        <v>145</v>
      </c>
      <c r="J11" s="4" t="s">
        <v>146</v>
      </c>
    </row>
    <row r="12" spans="1:10" ht="15">
      <c r="A12" s="4" t="s">
        <v>11</v>
      </c>
      <c r="E12" s="4" t="s">
        <v>152</v>
      </c>
      <c r="J12" s="4" t="s">
        <v>153</v>
      </c>
    </row>
    <row r="13" spans="1:10" ht="15">
      <c r="A13" s="4" t="s">
        <v>12</v>
      </c>
      <c r="E13" s="4" t="s">
        <v>154</v>
      </c>
      <c r="J13" s="4" t="s">
        <v>33</v>
      </c>
    </row>
    <row r="14" spans="1:10" ht="15">
      <c r="A14" s="4" t="s">
        <v>13</v>
      </c>
      <c r="E14" s="4" t="s">
        <v>34</v>
      </c>
      <c r="J14" s="4" t="s">
        <v>35</v>
      </c>
    </row>
    <row r="15" spans="1:10" ht="15">
      <c r="A15" s="4" t="s">
        <v>14</v>
      </c>
      <c r="E15" s="4" t="s">
        <v>132</v>
      </c>
      <c r="J15" s="4" t="s">
        <v>133</v>
      </c>
    </row>
    <row r="16" spans="1:10" ht="15">
      <c r="A16" s="4" t="s">
        <v>43</v>
      </c>
      <c r="E16" s="4" t="s">
        <v>134</v>
      </c>
      <c r="J16" s="4" t="s">
        <v>135</v>
      </c>
    </row>
    <row r="17" spans="1:10" ht="15">
      <c r="A17" s="4" t="s">
        <v>25</v>
      </c>
      <c r="E17" s="4" t="s">
        <v>136</v>
      </c>
      <c r="J17" s="4" t="s">
        <v>137</v>
      </c>
    </row>
    <row r="18" spans="5:10" ht="15">
      <c r="E18" s="4" t="s">
        <v>138</v>
      </c>
      <c r="J18" s="4" t="s">
        <v>139</v>
      </c>
    </row>
    <row r="19" spans="1:10" ht="15">
      <c r="A19" s="9" t="s">
        <v>26</v>
      </c>
      <c r="J19" s="4" t="s">
        <v>140</v>
      </c>
    </row>
    <row r="20" spans="1:10" ht="15">
      <c r="A20" s="4" t="s">
        <v>169</v>
      </c>
      <c r="E20" s="4" t="s">
        <v>141</v>
      </c>
      <c r="J20" s="4" t="s">
        <v>214</v>
      </c>
    </row>
    <row r="21" spans="1:10" ht="15">
      <c r="A21" s="4" t="s">
        <v>170</v>
      </c>
      <c r="E21" s="4" t="s">
        <v>142</v>
      </c>
      <c r="J21" s="4" t="s">
        <v>143</v>
      </c>
    </row>
    <row r="22" spans="1:10" ht="15">
      <c r="A22" s="4" t="s">
        <v>171</v>
      </c>
      <c r="E22" s="4" t="s">
        <v>144</v>
      </c>
      <c r="J22" s="4" t="s">
        <v>44</v>
      </c>
    </row>
    <row r="23" spans="1:11" ht="15">
      <c r="A23" s="4" t="s">
        <v>28</v>
      </c>
      <c r="E23" s="4" t="s">
        <v>84</v>
      </c>
      <c r="K23" s="4" t="s">
        <v>85</v>
      </c>
    </row>
    <row r="24" spans="1:11" ht="15">
      <c r="A24" s="4" t="s">
        <v>16</v>
      </c>
      <c r="E24" s="4" t="s">
        <v>86</v>
      </c>
      <c r="K24" s="4" t="s">
        <v>2</v>
      </c>
    </row>
    <row r="25" spans="1:11" ht="15">
      <c r="A25" s="4" t="s">
        <v>27</v>
      </c>
      <c r="E25" s="4" t="s">
        <v>3</v>
      </c>
      <c r="K25" s="4" t="s">
        <v>6</v>
      </c>
    </row>
    <row r="26" ht="15">
      <c r="E26" s="4" t="s">
        <v>7</v>
      </c>
    </row>
    <row r="27" spans="1:5" ht="15">
      <c r="A27" s="9" t="s">
        <v>172</v>
      </c>
      <c r="E27" s="4" t="s">
        <v>75</v>
      </c>
    </row>
    <row r="28" ht="15">
      <c r="A28" s="4" t="s">
        <v>168</v>
      </c>
    </row>
    <row r="29" ht="15">
      <c r="A29" s="4" t="s">
        <v>173</v>
      </c>
    </row>
    <row r="30" ht="15">
      <c r="A30" s="4" t="s">
        <v>174</v>
      </c>
    </row>
    <row r="33" ht="15">
      <c r="A33" s="4" t="s">
        <v>19</v>
      </c>
    </row>
    <row r="34" ht="15">
      <c r="A34" s="4" t="s">
        <v>21</v>
      </c>
    </row>
    <row r="35" ht="15">
      <c r="A35" s="4" t="s">
        <v>0</v>
      </c>
    </row>
    <row r="36" ht="15">
      <c r="B36" s="4" t="s">
        <v>20</v>
      </c>
    </row>
    <row r="37" ht="15">
      <c r="B37" s="4" t="s">
        <v>18</v>
      </c>
    </row>
    <row r="38" ht="15">
      <c r="B38" s="4" t="s">
        <v>22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2" sqref="A1:F32"/>
    </sheetView>
  </sheetViews>
  <sheetFormatPr defaultColWidth="11.421875" defaultRowHeight="12.75"/>
  <cols>
    <col min="1" max="16384" width="8.8515625" style="0" customWidth="1"/>
  </cols>
  <sheetData>
    <row r="1" ht="12">
      <c r="A1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N1">
      <pane ySplit="2360" topLeftCell="BM1" activePane="topLeft" state="split"/>
      <selection pane="topLeft" activeCell="AD3" sqref="AD3:AD22"/>
      <selection pane="bottomLeft" activeCell="Q20" sqref="Q20:Q32"/>
    </sheetView>
  </sheetViews>
  <sheetFormatPr defaultColWidth="11.421875" defaultRowHeight="12.75"/>
  <cols>
    <col min="11" max="11" width="8.8515625" style="0" customWidth="1"/>
    <col min="12" max="12" width="6.8515625" style="0" customWidth="1"/>
    <col min="13" max="13" width="6.7109375" style="0" customWidth="1"/>
    <col min="14" max="14" width="8.421875" style="0" customWidth="1"/>
    <col min="16" max="16" width="8.00390625" style="0" customWidth="1"/>
    <col min="17" max="17" width="8.140625" style="0" customWidth="1"/>
    <col min="19" max="19" width="6.28125" style="0" customWidth="1"/>
    <col min="20" max="22" width="7.8515625" style="0" customWidth="1"/>
    <col min="23" max="24" width="9.28125" style="0" customWidth="1"/>
    <col min="25" max="25" width="7.00390625" style="0" customWidth="1"/>
    <col min="26" max="26" width="8.00390625" style="0" customWidth="1"/>
    <col min="28" max="28" width="3.7109375" style="0" customWidth="1"/>
    <col min="29" max="29" width="6.421875" style="0" customWidth="1"/>
    <col min="30" max="30" width="9.28125" style="0" customWidth="1"/>
  </cols>
  <sheetData>
    <row r="1" spans="1:11" ht="15">
      <c r="A1" s="4" t="s">
        <v>175</v>
      </c>
      <c r="K1" s="7" t="s">
        <v>209</v>
      </c>
    </row>
    <row r="2" ht="15">
      <c r="K2" s="7" t="s">
        <v>212</v>
      </c>
    </row>
    <row r="3" spans="1:30" ht="15">
      <c r="A3" s="9" t="s">
        <v>167</v>
      </c>
      <c r="B3" s="4"/>
      <c r="J3" s="4">
        <v>1501</v>
      </c>
      <c r="K3" s="16">
        <v>0.774</v>
      </c>
      <c r="M3" s="4">
        <v>1531</v>
      </c>
      <c r="N3" s="16">
        <v>0.77</v>
      </c>
      <c r="P3" s="4">
        <v>1561</v>
      </c>
      <c r="Q3" s="16">
        <v>0.77</v>
      </c>
      <c r="S3" s="4">
        <v>1591</v>
      </c>
      <c r="T3" s="16">
        <v>0.675</v>
      </c>
      <c r="V3" s="4">
        <v>1621</v>
      </c>
      <c r="W3" s="16">
        <v>0.296</v>
      </c>
      <c r="Y3" s="4">
        <v>1651</v>
      </c>
      <c r="Z3" s="16">
        <v>0.27</v>
      </c>
      <c r="AC3" s="4">
        <v>1681</v>
      </c>
      <c r="AD3" s="16">
        <v>0.134</v>
      </c>
    </row>
    <row r="4" spans="1:30" ht="15">
      <c r="A4" s="4" t="s">
        <v>102</v>
      </c>
      <c r="B4" s="4"/>
      <c r="J4" s="4">
        <v>1502</v>
      </c>
      <c r="K4" s="16">
        <v>0.753</v>
      </c>
      <c r="M4" s="4">
        <v>1532</v>
      </c>
      <c r="N4" s="16">
        <v>0.77</v>
      </c>
      <c r="P4" s="4">
        <v>1562</v>
      </c>
      <c r="Q4" s="16">
        <v>0.77</v>
      </c>
      <c r="S4" s="4">
        <v>1592</v>
      </c>
      <c r="T4" s="16">
        <v>0.675</v>
      </c>
      <c r="V4" s="4">
        <v>1622</v>
      </c>
      <c r="W4" s="16">
        <v>0.202</v>
      </c>
      <c r="Y4" s="4">
        <v>1652</v>
      </c>
      <c r="Z4" s="16">
        <v>0.27</v>
      </c>
      <c r="AC4" s="4">
        <v>1682</v>
      </c>
      <c r="AD4" s="16">
        <v>0.134</v>
      </c>
    </row>
    <row r="5" spans="1:30" ht="15">
      <c r="A5" s="4" t="s">
        <v>64</v>
      </c>
      <c r="B5" s="4"/>
      <c r="J5" s="4">
        <v>1503</v>
      </c>
      <c r="K5" s="16">
        <v>0.753</v>
      </c>
      <c r="M5" s="4">
        <v>1533</v>
      </c>
      <c r="N5" s="16">
        <v>0.77</v>
      </c>
      <c r="P5" s="4">
        <v>1563</v>
      </c>
      <c r="Q5" s="16">
        <v>0.77</v>
      </c>
      <c r="S5" s="4">
        <v>1593</v>
      </c>
      <c r="T5" s="16">
        <v>0.675</v>
      </c>
      <c r="V5" s="4">
        <v>1623</v>
      </c>
      <c r="W5" s="16">
        <v>0.27</v>
      </c>
      <c r="Y5" s="4">
        <v>1653</v>
      </c>
      <c r="Z5" s="16">
        <v>0.27</v>
      </c>
      <c r="AC5" s="4">
        <v>1683</v>
      </c>
      <c r="AD5" s="16">
        <v>0.131</v>
      </c>
    </row>
    <row r="6" spans="1:30" ht="15">
      <c r="A6" s="4" t="s">
        <v>66</v>
      </c>
      <c r="B6" s="4"/>
      <c r="J6" s="4">
        <v>1504</v>
      </c>
      <c r="K6" s="16">
        <v>0.753</v>
      </c>
      <c r="M6" s="4">
        <v>1534</v>
      </c>
      <c r="N6" s="16">
        <v>0.77</v>
      </c>
      <c r="P6" s="4">
        <v>1564</v>
      </c>
      <c r="Q6" s="16">
        <v>0.77</v>
      </c>
      <c r="S6" s="4">
        <v>1594</v>
      </c>
      <c r="T6" s="16">
        <v>0.675</v>
      </c>
      <c r="V6" s="4">
        <v>1624</v>
      </c>
      <c r="W6" s="16">
        <v>0.304</v>
      </c>
      <c r="Y6" s="4">
        <v>1654</v>
      </c>
      <c r="Z6" s="16">
        <v>0.27</v>
      </c>
      <c r="AA6" s="34"/>
      <c r="AC6" s="4">
        <v>1684</v>
      </c>
      <c r="AD6" s="16">
        <v>0.127</v>
      </c>
    </row>
    <row r="7" spans="1:30" ht="15">
      <c r="A7" s="4" t="s">
        <v>65</v>
      </c>
      <c r="B7" s="4"/>
      <c r="J7" s="4">
        <v>1505</v>
      </c>
      <c r="K7" s="16">
        <v>0.753</v>
      </c>
      <c r="M7" s="4">
        <v>1535</v>
      </c>
      <c r="N7" s="16">
        <v>0.77</v>
      </c>
      <c r="P7" s="4">
        <v>1565</v>
      </c>
      <c r="Q7" s="16">
        <v>0.77</v>
      </c>
      <c r="S7" s="4">
        <v>1595</v>
      </c>
      <c r="T7" s="16">
        <v>0.675</v>
      </c>
      <c r="V7" s="4">
        <v>1625</v>
      </c>
      <c r="W7" s="16">
        <v>0.286</v>
      </c>
      <c r="Y7" s="4">
        <v>1655</v>
      </c>
      <c r="Z7" s="16">
        <v>0.27</v>
      </c>
      <c r="AA7" s="34" t="s">
        <v>109</v>
      </c>
      <c r="AC7" s="4">
        <v>1685</v>
      </c>
      <c r="AD7" s="16">
        <v>0.124</v>
      </c>
    </row>
    <row r="8" spans="1:30" ht="15">
      <c r="A8" s="4" t="s">
        <v>1</v>
      </c>
      <c r="B8" s="4"/>
      <c r="J8" s="4">
        <v>1506</v>
      </c>
      <c r="K8" s="16">
        <v>0.753</v>
      </c>
      <c r="M8" s="4">
        <v>1536</v>
      </c>
      <c r="N8" s="16">
        <v>0.77</v>
      </c>
      <c r="P8" s="4">
        <v>1566</v>
      </c>
      <c r="Q8" s="16">
        <v>0.77</v>
      </c>
      <c r="S8" s="4">
        <v>1596</v>
      </c>
      <c r="T8" s="16">
        <v>0.675</v>
      </c>
      <c r="V8" s="4">
        <v>1626</v>
      </c>
      <c r="W8" s="16">
        <v>0.27</v>
      </c>
      <c r="Y8" s="4">
        <v>1656</v>
      </c>
      <c r="Z8" s="16">
        <v>0.27</v>
      </c>
      <c r="AA8" s="34" t="s">
        <v>110</v>
      </c>
      <c r="AC8" s="4">
        <v>1686</v>
      </c>
      <c r="AD8" s="16">
        <v>0.121</v>
      </c>
    </row>
    <row r="9" spans="1:30" ht="15">
      <c r="A9" s="4" t="s">
        <v>72</v>
      </c>
      <c r="B9" s="4"/>
      <c r="J9" s="4">
        <v>1507</v>
      </c>
      <c r="K9" s="16">
        <v>0.77</v>
      </c>
      <c r="M9" s="4">
        <v>1537</v>
      </c>
      <c r="N9" s="16">
        <v>0.77</v>
      </c>
      <c r="P9" s="4">
        <v>1567</v>
      </c>
      <c r="Q9" s="16">
        <v>0.77</v>
      </c>
      <c r="S9" s="4">
        <v>1597</v>
      </c>
      <c r="T9" s="16">
        <v>0.675</v>
      </c>
      <c r="V9" s="4">
        <v>1627</v>
      </c>
      <c r="W9" s="16">
        <v>0.27</v>
      </c>
      <c r="Y9" s="4">
        <v>1657</v>
      </c>
      <c r="Z9" s="16">
        <v>0.27</v>
      </c>
      <c r="AA9" s="34" t="s">
        <v>111</v>
      </c>
      <c r="AC9" s="4">
        <v>1687</v>
      </c>
      <c r="AD9" s="16">
        <v>0.118</v>
      </c>
    </row>
    <row r="10" spans="1:30" ht="15">
      <c r="A10" s="4" t="s">
        <v>100</v>
      </c>
      <c r="B10" s="4"/>
      <c r="J10" s="4">
        <v>1508</v>
      </c>
      <c r="K10" s="16">
        <v>0.77</v>
      </c>
      <c r="M10" s="4">
        <v>1538</v>
      </c>
      <c r="N10" s="16">
        <v>0.77</v>
      </c>
      <c r="P10" s="4">
        <v>1568</v>
      </c>
      <c r="Q10" s="16">
        <v>0.77</v>
      </c>
      <c r="S10" s="4">
        <v>1598</v>
      </c>
      <c r="T10" s="16">
        <v>0.675</v>
      </c>
      <c r="V10" s="4">
        <v>1628</v>
      </c>
      <c r="W10" s="16">
        <v>0.27</v>
      </c>
      <c r="Y10" s="4">
        <v>1658</v>
      </c>
      <c r="Z10" s="16">
        <v>0.27</v>
      </c>
      <c r="AA10" s="34" t="s">
        <v>112</v>
      </c>
      <c r="AC10" s="4">
        <v>1688</v>
      </c>
      <c r="AD10" s="16">
        <v>0.115</v>
      </c>
    </row>
    <row r="11" spans="1:30" ht="15">
      <c r="A11" s="4" t="s">
        <v>101</v>
      </c>
      <c r="B11" s="4"/>
      <c r="J11" s="4">
        <v>1509</v>
      </c>
      <c r="K11" s="16">
        <v>0.77</v>
      </c>
      <c r="M11" s="4">
        <v>1539</v>
      </c>
      <c r="N11" s="16">
        <v>0.77</v>
      </c>
      <c r="P11" s="4">
        <v>1569</v>
      </c>
      <c r="Q11" s="16">
        <v>0.77</v>
      </c>
      <c r="R11" t="s">
        <v>115</v>
      </c>
      <c r="S11" s="4">
        <v>1599</v>
      </c>
      <c r="T11" s="16">
        <v>0.675</v>
      </c>
      <c r="V11" s="4">
        <v>1629</v>
      </c>
      <c r="W11" s="16">
        <v>0.27</v>
      </c>
      <c r="Y11" s="4">
        <v>1659</v>
      </c>
      <c r="Z11" s="16">
        <v>0.27</v>
      </c>
      <c r="AA11" s="34"/>
      <c r="AC11" s="4">
        <v>1689</v>
      </c>
      <c r="AD11" s="16">
        <v>0.115</v>
      </c>
    </row>
    <row r="12" spans="1:30" ht="15">
      <c r="A12" s="4" t="s">
        <v>99</v>
      </c>
      <c r="B12" s="4"/>
      <c r="J12" s="4">
        <v>1510</v>
      </c>
      <c r="K12" s="16">
        <v>0.77</v>
      </c>
      <c r="M12" s="4">
        <v>1540</v>
      </c>
      <c r="N12" s="16">
        <v>0.77</v>
      </c>
      <c r="P12" s="4">
        <v>1570</v>
      </c>
      <c r="Q12" s="16">
        <v>0.77</v>
      </c>
      <c r="R12" t="s">
        <v>116</v>
      </c>
      <c r="S12" s="4">
        <v>1600</v>
      </c>
      <c r="T12" s="16">
        <v>0.675</v>
      </c>
      <c r="V12" s="4">
        <v>1630</v>
      </c>
      <c r="W12" s="16">
        <v>0.27</v>
      </c>
      <c r="Y12" s="4">
        <v>1660</v>
      </c>
      <c r="Z12" s="16">
        <v>0.27</v>
      </c>
      <c r="AA12" s="34"/>
      <c r="AC12" s="4">
        <v>1690</v>
      </c>
      <c r="AD12" s="16">
        <v>0.115</v>
      </c>
    </row>
    <row r="13" spans="1:30" ht="15">
      <c r="A13" s="4" t="s">
        <v>165</v>
      </c>
      <c r="B13" s="4"/>
      <c r="J13" s="4">
        <v>1511</v>
      </c>
      <c r="K13" s="16">
        <v>0.77</v>
      </c>
      <c r="M13" s="4">
        <v>1541</v>
      </c>
      <c r="N13" s="16">
        <v>0.77</v>
      </c>
      <c r="P13" s="4">
        <v>1571</v>
      </c>
      <c r="Q13" s="16">
        <v>0.77</v>
      </c>
      <c r="R13" t="s">
        <v>117</v>
      </c>
      <c r="S13" s="4">
        <v>1601</v>
      </c>
      <c r="T13" s="16">
        <v>0.675</v>
      </c>
      <c r="V13" s="4">
        <v>1631</v>
      </c>
      <c r="W13" s="16">
        <v>0.27</v>
      </c>
      <c r="Y13" s="4">
        <v>1661</v>
      </c>
      <c r="Z13" s="16"/>
      <c r="AA13" s="34"/>
      <c r="AC13" s="4">
        <v>1691</v>
      </c>
      <c r="AD13" s="16">
        <v>0.115</v>
      </c>
    </row>
    <row r="14" spans="1:30" ht="15">
      <c r="A14" s="4" t="s">
        <v>23</v>
      </c>
      <c r="B14" s="4"/>
      <c r="J14" s="4">
        <v>1512</v>
      </c>
      <c r="K14" s="16">
        <v>0.77</v>
      </c>
      <c r="M14" s="4">
        <v>1542</v>
      </c>
      <c r="N14" s="16">
        <v>0.77</v>
      </c>
      <c r="P14" s="4">
        <v>1572</v>
      </c>
      <c r="Q14" s="16">
        <v>0.77</v>
      </c>
      <c r="R14" t="s">
        <v>118</v>
      </c>
      <c r="S14" s="4">
        <v>1602</v>
      </c>
      <c r="T14" s="16">
        <v>0.675</v>
      </c>
      <c r="V14" s="4">
        <v>1632</v>
      </c>
      <c r="W14" s="16">
        <v>0.27</v>
      </c>
      <c r="Y14" s="4">
        <v>1662</v>
      </c>
      <c r="Z14" s="16"/>
      <c r="AA14" s="34"/>
      <c r="AC14" s="4">
        <v>1692</v>
      </c>
      <c r="AD14" s="16">
        <v>0.115</v>
      </c>
    </row>
    <row r="15" spans="1:30" ht="15">
      <c r="A15" s="4" t="s">
        <v>24</v>
      </c>
      <c r="B15" s="4"/>
      <c r="J15" s="4">
        <v>1513</v>
      </c>
      <c r="K15" s="16">
        <v>0.77</v>
      </c>
      <c r="M15" s="4">
        <v>1543</v>
      </c>
      <c r="N15" s="16">
        <v>0.77</v>
      </c>
      <c r="P15" s="4">
        <v>1573</v>
      </c>
      <c r="Q15" s="16">
        <v>0.77</v>
      </c>
      <c r="S15" s="4">
        <v>1603</v>
      </c>
      <c r="T15" s="16">
        <v>0.663</v>
      </c>
      <c r="V15" s="4">
        <v>1633</v>
      </c>
      <c r="W15" s="16">
        <v>0.27</v>
      </c>
      <c r="Y15" s="4">
        <v>1663</v>
      </c>
      <c r="Z15" s="16">
        <v>0.135</v>
      </c>
      <c r="AA15" s="34"/>
      <c r="AC15" s="4">
        <v>1693</v>
      </c>
      <c r="AD15" s="16">
        <v>0.115</v>
      </c>
    </row>
    <row r="16" spans="1:30" ht="15">
      <c r="A16" s="4" t="s">
        <v>29</v>
      </c>
      <c r="B16" s="4"/>
      <c r="J16" s="4">
        <v>1514</v>
      </c>
      <c r="K16" s="16">
        <v>0.77</v>
      </c>
      <c r="M16" s="4">
        <v>1544</v>
      </c>
      <c r="N16" s="16">
        <v>0.77</v>
      </c>
      <c r="P16" s="4">
        <v>1574</v>
      </c>
      <c r="Q16" s="16">
        <v>0.77</v>
      </c>
      <c r="S16" s="4">
        <v>1604</v>
      </c>
      <c r="T16" s="16">
        <v>0.651</v>
      </c>
      <c r="V16" s="4">
        <v>1634</v>
      </c>
      <c r="W16" s="16">
        <v>0.27</v>
      </c>
      <c r="Y16" s="4">
        <v>1664</v>
      </c>
      <c r="Z16" s="16">
        <v>0.135</v>
      </c>
      <c r="AA16" s="34"/>
      <c r="AC16" s="4">
        <v>1694</v>
      </c>
      <c r="AD16" s="16">
        <v>0.115</v>
      </c>
    </row>
    <row r="17" spans="1:30" ht="15">
      <c r="A17" s="4" t="s">
        <v>166</v>
      </c>
      <c r="B17" s="4"/>
      <c r="J17" s="4">
        <v>1515</v>
      </c>
      <c r="K17" s="16">
        <v>0.77</v>
      </c>
      <c r="M17" s="4">
        <v>1545</v>
      </c>
      <c r="N17" s="16">
        <v>0.77</v>
      </c>
      <c r="P17" s="4">
        <v>1575</v>
      </c>
      <c r="Q17" s="16">
        <v>0.77</v>
      </c>
      <c r="S17" s="4">
        <v>1605</v>
      </c>
      <c r="T17" s="16">
        <v>0.64</v>
      </c>
      <c r="V17" s="4">
        <v>1635</v>
      </c>
      <c r="W17" s="16">
        <v>0.27</v>
      </c>
      <c r="Y17" s="4">
        <v>1665</v>
      </c>
      <c r="Z17" s="16">
        <v>0.135</v>
      </c>
      <c r="AA17" s="34"/>
      <c r="AC17" s="4">
        <v>1695</v>
      </c>
      <c r="AD17" s="16">
        <v>0.115</v>
      </c>
    </row>
    <row r="18" spans="1:30" ht="15">
      <c r="A18" s="4" t="s">
        <v>73</v>
      </c>
      <c r="B18" s="4"/>
      <c r="J18" s="4">
        <v>1516</v>
      </c>
      <c r="K18" s="16">
        <v>0.77</v>
      </c>
      <c r="M18" s="4">
        <v>1546</v>
      </c>
      <c r="N18" s="16">
        <v>0.77</v>
      </c>
      <c r="P18" s="4">
        <v>1576</v>
      </c>
      <c r="Q18" s="16">
        <v>0.77</v>
      </c>
      <c r="S18" s="4">
        <v>1606</v>
      </c>
      <c r="T18" s="16">
        <v>0.623</v>
      </c>
      <c r="V18" s="4">
        <v>1636</v>
      </c>
      <c r="W18" s="16">
        <v>0.27</v>
      </c>
      <c r="Y18" s="4">
        <v>1666</v>
      </c>
      <c r="Z18" s="16">
        <v>0.135</v>
      </c>
      <c r="AA18" s="34"/>
      <c r="AC18" s="4">
        <v>1696</v>
      </c>
      <c r="AD18" s="16">
        <v>0.115</v>
      </c>
    </row>
    <row r="19" spans="1:30" ht="15">
      <c r="A19" s="4" t="s">
        <v>74</v>
      </c>
      <c r="B19" s="4"/>
      <c r="J19" s="4">
        <v>1517</v>
      </c>
      <c r="K19" s="16">
        <v>0.77</v>
      </c>
      <c r="M19" s="4">
        <v>1547</v>
      </c>
      <c r="N19" s="16">
        <v>0.77</v>
      </c>
      <c r="P19" s="4">
        <v>1577</v>
      </c>
      <c r="Q19" s="16">
        <v>0.77</v>
      </c>
      <c r="S19" s="4">
        <v>1607</v>
      </c>
      <c r="T19" s="16">
        <v>0.615</v>
      </c>
      <c r="V19" s="4">
        <v>1637</v>
      </c>
      <c r="W19" s="16">
        <v>0.27</v>
      </c>
      <c r="Y19" s="4">
        <v>1667</v>
      </c>
      <c r="Z19" s="16">
        <v>0.135</v>
      </c>
      <c r="AA19" s="34"/>
      <c r="AC19" s="4">
        <v>1697</v>
      </c>
      <c r="AD19" s="16">
        <v>0.115</v>
      </c>
    </row>
    <row r="20" spans="1:30" ht="15">
      <c r="A20" s="4" t="s">
        <v>201</v>
      </c>
      <c r="B20" s="4"/>
      <c r="J20" s="4">
        <v>1518</v>
      </c>
      <c r="K20" s="16">
        <v>0.77</v>
      </c>
      <c r="M20" s="4">
        <v>1548</v>
      </c>
      <c r="N20" s="16">
        <v>0.77</v>
      </c>
      <c r="P20" s="4">
        <v>1578</v>
      </c>
      <c r="Q20" s="16">
        <v>0.706</v>
      </c>
      <c r="S20" s="4">
        <v>1608</v>
      </c>
      <c r="T20" s="16">
        <v>0.609</v>
      </c>
      <c r="V20" s="4">
        <v>1638</v>
      </c>
      <c r="W20" s="16">
        <v>0.27</v>
      </c>
      <c r="Y20" s="4">
        <v>1668</v>
      </c>
      <c r="Z20" s="16">
        <v>0.135</v>
      </c>
      <c r="AC20" s="4">
        <v>1698</v>
      </c>
      <c r="AD20" s="16">
        <v>0.112</v>
      </c>
    </row>
    <row r="21" spans="1:30" ht="15">
      <c r="A21" s="4" t="s">
        <v>205</v>
      </c>
      <c r="B21" s="4"/>
      <c r="J21" s="4">
        <v>1519</v>
      </c>
      <c r="K21" s="16">
        <v>0.77</v>
      </c>
      <c r="M21" s="4">
        <v>1549</v>
      </c>
      <c r="N21" s="16">
        <v>0.77</v>
      </c>
      <c r="P21" s="4">
        <v>1579</v>
      </c>
      <c r="Q21" s="16">
        <v>0.706</v>
      </c>
      <c r="S21" s="4">
        <v>1609</v>
      </c>
      <c r="T21" s="16">
        <v>0.609</v>
      </c>
      <c r="V21" s="4">
        <v>1639</v>
      </c>
      <c r="W21" s="16">
        <v>0.27</v>
      </c>
      <c r="Y21" s="4">
        <v>1669</v>
      </c>
      <c r="Z21" s="16">
        <v>0.135</v>
      </c>
      <c r="AC21" s="4">
        <v>1699</v>
      </c>
      <c r="AD21" s="16">
        <v>0.112</v>
      </c>
    </row>
    <row r="22" spans="1:30" ht="15">
      <c r="A22" s="4" t="s">
        <v>202</v>
      </c>
      <c r="B22" s="4"/>
      <c r="J22" s="4">
        <v>1520</v>
      </c>
      <c r="K22" s="16">
        <v>0.77</v>
      </c>
      <c r="M22" s="4">
        <v>1550</v>
      </c>
      <c r="N22" s="16">
        <v>0.77</v>
      </c>
      <c r="P22" s="4">
        <v>1580</v>
      </c>
      <c r="Q22" s="16">
        <v>0.694</v>
      </c>
      <c r="S22" s="4">
        <v>1610</v>
      </c>
      <c r="T22" s="16">
        <v>0.609</v>
      </c>
      <c r="V22" s="4">
        <v>1640</v>
      </c>
      <c r="W22" s="16">
        <v>0.27</v>
      </c>
      <c r="Y22" s="4">
        <v>1670</v>
      </c>
      <c r="Z22" s="16">
        <v>0.135</v>
      </c>
      <c r="AC22" s="4">
        <v>1700</v>
      </c>
      <c r="AD22" s="16">
        <v>0.112</v>
      </c>
    </row>
    <row r="23" spans="1:26" ht="15">
      <c r="A23" s="4" t="s">
        <v>203</v>
      </c>
      <c r="B23" s="4"/>
      <c r="J23" s="4">
        <v>1521</v>
      </c>
      <c r="K23" s="16">
        <v>0.77</v>
      </c>
      <c r="M23" s="4">
        <v>1551</v>
      </c>
      <c r="N23" s="16">
        <v>0.77</v>
      </c>
      <c r="P23" s="4">
        <v>1581</v>
      </c>
      <c r="Q23" s="16">
        <v>0.694</v>
      </c>
      <c r="S23" s="4">
        <v>1611</v>
      </c>
      <c r="T23" s="16">
        <v>0.609</v>
      </c>
      <c r="V23" s="4">
        <v>1641</v>
      </c>
      <c r="W23" s="16">
        <v>0.27</v>
      </c>
      <c r="Y23" s="4">
        <v>1671</v>
      </c>
      <c r="Z23" s="16">
        <v>0.135</v>
      </c>
    </row>
    <row r="24" spans="1:26" ht="15">
      <c r="A24" s="4" t="s">
        <v>204</v>
      </c>
      <c r="B24" s="4"/>
      <c r="J24" s="4">
        <v>1522</v>
      </c>
      <c r="K24" s="16">
        <v>0.77</v>
      </c>
      <c r="M24" s="4">
        <v>1552</v>
      </c>
      <c r="N24" s="16">
        <v>0.77</v>
      </c>
      <c r="P24" s="4">
        <v>1582</v>
      </c>
      <c r="Q24" s="16">
        <v>0.694</v>
      </c>
      <c r="S24" s="4">
        <v>1612</v>
      </c>
      <c r="T24" s="16">
        <v>0.609</v>
      </c>
      <c r="V24" s="4">
        <v>1642</v>
      </c>
      <c r="W24" s="16">
        <v>0.27</v>
      </c>
      <c r="Y24" s="4">
        <v>1672</v>
      </c>
      <c r="Z24" s="16">
        <v>0.135</v>
      </c>
    </row>
    <row r="25" spans="1:26" ht="15">
      <c r="A25" s="4" t="s">
        <v>206</v>
      </c>
      <c r="B25" s="4"/>
      <c r="J25" s="4">
        <v>1523</v>
      </c>
      <c r="K25" s="16">
        <v>0.77</v>
      </c>
      <c r="M25" s="4">
        <v>1553</v>
      </c>
      <c r="N25" s="16">
        <v>0.77</v>
      </c>
      <c r="P25" s="4">
        <v>1583</v>
      </c>
      <c r="Q25" s="16">
        <v>0.694</v>
      </c>
      <c r="S25" s="4">
        <v>1613</v>
      </c>
      <c r="T25" s="16">
        <v>0.583</v>
      </c>
      <c r="V25" s="4">
        <v>1643</v>
      </c>
      <c r="W25" s="16">
        <v>0.27</v>
      </c>
      <c r="Y25" s="4">
        <v>1673</v>
      </c>
      <c r="Z25" s="16">
        <v>0.135</v>
      </c>
    </row>
    <row r="26" spans="1:26" ht="15">
      <c r="A26" s="4" t="s">
        <v>207</v>
      </c>
      <c r="B26" s="4"/>
      <c r="J26" s="4">
        <v>1524</v>
      </c>
      <c r="K26" s="16">
        <v>0.77</v>
      </c>
      <c r="M26" s="4">
        <v>1554</v>
      </c>
      <c r="N26" s="16">
        <v>0.77</v>
      </c>
      <c r="P26" s="4">
        <v>1584</v>
      </c>
      <c r="Q26" s="16">
        <v>0.694</v>
      </c>
      <c r="S26" s="4">
        <v>1614</v>
      </c>
      <c r="T26" s="16">
        <v>0.561</v>
      </c>
      <c r="V26" s="4">
        <v>1644</v>
      </c>
      <c r="W26" s="16">
        <v>0.27</v>
      </c>
      <c r="Y26" s="4">
        <v>1674</v>
      </c>
      <c r="Z26" s="16">
        <v>0.135</v>
      </c>
    </row>
    <row r="27" spans="1:26" ht="15">
      <c r="A27" s="4"/>
      <c r="B27" s="4" t="s">
        <v>208</v>
      </c>
      <c r="J27" s="4">
        <v>1525</v>
      </c>
      <c r="K27" s="16">
        <v>0.77</v>
      </c>
      <c r="M27" s="4">
        <v>1555</v>
      </c>
      <c r="N27" s="16">
        <v>0.77</v>
      </c>
      <c r="P27" s="4">
        <v>1585</v>
      </c>
      <c r="Q27" s="16">
        <v>0.694</v>
      </c>
      <c r="S27" s="4">
        <v>1615</v>
      </c>
      <c r="T27" s="16">
        <v>0.54</v>
      </c>
      <c r="V27" s="4">
        <v>1645</v>
      </c>
      <c r="W27" s="16">
        <v>0.27</v>
      </c>
      <c r="Y27" s="4">
        <v>1675</v>
      </c>
      <c r="Z27" s="16">
        <v>0.135</v>
      </c>
    </row>
    <row r="28" spans="10:26" ht="15">
      <c r="J28" s="4">
        <v>1526</v>
      </c>
      <c r="K28" s="16">
        <v>0.77</v>
      </c>
      <c r="M28" s="4">
        <v>1556</v>
      </c>
      <c r="N28" s="16">
        <v>0.77</v>
      </c>
      <c r="P28" s="4">
        <v>1586</v>
      </c>
      <c r="Q28" s="16">
        <v>0.694</v>
      </c>
      <c r="S28" s="4">
        <v>1616</v>
      </c>
      <c r="T28" s="16">
        <v>0.522</v>
      </c>
      <c r="V28" s="4">
        <v>1646</v>
      </c>
      <c r="W28" s="16">
        <v>0.27</v>
      </c>
      <c r="Y28" s="4">
        <v>1676</v>
      </c>
      <c r="Z28" s="16">
        <v>0.135</v>
      </c>
    </row>
    <row r="29" spans="1:26" ht="15">
      <c r="A29" s="4" t="s">
        <v>176</v>
      </c>
      <c r="J29" s="4">
        <v>1527</v>
      </c>
      <c r="K29" s="16">
        <v>0.77</v>
      </c>
      <c r="M29" s="4">
        <v>1557</v>
      </c>
      <c r="N29" s="16">
        <v>0.77</v>
      </c>
      <c r="P29" s="4">
        <v>1587</v>
      </c>
      <c r="Q29" s="16">
        <v>0.685</v>
      </c>
      <c r="S29" s="4">
        <v>1617</v>
      </c>
      <c r="T29" s="16">
        <v>0.504</v>
      </c>
      <c r="V29" s="4">
        <v>1647</v>
      </c>
      <c r="W29" s="16">
        <v>0.27</v>
      </c>
      <c r="Y29" s="4">
        <v>1677</v>
      </c>
      <c r="Z29" s="16">
        <v>0.135</v>
      </c>
    </row>
    <row r="30" spans="10:26" ht="15">
      <c r="J30" s="4">
        <v>1528</v>
      </c>
      <c r="K30" s="16">
        <v>0.77</v>
      </c>
      <c r="M30" s="4">
        <v>1558</v>
      </c>
      <c r="N30" s="16">
        <v>0.77</v>
      </c>
      <c r="P30" s="4">
        <v>1588</v>
      </c>
      <c r="Q30" s="16">
        <v>0.675</v>
      </c>
      <c r="S30" s="4">
        <v>1618</v>
      </c>
      <c r="T30" s="16">
        <v>0.487</v>
      </c>
      <c r="V30" s="4">
        <v>1648</v>
      </c>
      <c r="W30" s="16">
        <v>0.27</v>
      </c>
      <c r="X30" s="34" t="s">
        <v>113</v>
      </c>
      <c r="Y30" s="4">
        <v>1678</v>
      </c>
      <c r="Z30" s="16">
        <v>0.135</v>
      </c>
    </row>
    <row r="31" spans="10:26" ht="15">
      <c r="J31" s="4">
        <v>1529</v>
      </c>
      <c r="K31" s="16">
        <v>0.77</v>
      </c>
      <c r="M31" s="4">
        <v>1559</v>
      </c>
      <c r="N31" s="16">
        <v>0.77</v>
      </c>
      <c r="P31" s="4">
        <v>1589</v>
      </c>
      <c r="Q31" s="16">
        <v>0.675</v>
      </c>
      <c r="S31" s="4">
        <v>1619</v>
      </c>
      <c r="T31" s="16">
        <v>0.472</v>
      </c>
      <c r="V31" s="4">
        <v>1649</v>
      </c>
      <c r="W31" s="16">
        <v>0.27</v>
      </c>
      <c r="X31" t="s">
        <v>114</v>
      </c>
      <c r="Y31" s="4">
        <v>1679</v>
      </c>
      <c r="Z31" s="16">
        <v>0.135</v>
      </c>
    </row>
    <row r="32" spans="10:26" ht="15">
      <c r="J32" s="4">
        <v>1530</v>
      </c>
      <c r="K32" s="16">
        <v>0.77</v>
      </c>
      <c r="M32" s="4">
        <v>1560</v>
      </c>
      <c r="N32" s="16">
        <v>0.77</v>
      </c>
      <c r="P32" s="4">
        <v>1590</v>
      </c>
      <c r="Q32" s="16">
        <v>0.675</v>
      </c>
      <c r="S32" s="4">
        <v>1620</v>
      </c>
      <c r="T32" s="16">
        <v>0.324</v>
      </c>
      <c r="V32" s="4">
        <v>1650</v>
      </c>
      <c r="W32" s="16">
        <v>0.27</v>
      </c>
      <c r="X32">
        <v>1648</v>
      </c>
      <c r="Y32" s="4">
        <v>1680</v>
      </c>
      <c r="Z32" s="16">
        <v>0.134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8"/>
  <sheetViews>
    <sheetView workbookViewId="0" topLeftCell="A2">
      <pane ySplit="5480" topLeftCell="BM47" activePane="bottomLeft" state="split"/>
      <selection pane="topLeft" activeCell="R14" sqref="R14"/>
      <selection pane="bottomLeft" activeCell="R51" sqref="R51"/>
    </sheetView>
  </sheetViews>
  <sheetFormatPr defaultColWidth="11.421875" defaultRowHeight="12.75"/>
  <cols>
    <col min="1" max="1" width="8.8515625" style="4" customWidth="1"/>
    <col min="2" max="6" width="8.8515625" style="3" customWidth="1"/>
    <col min="7" max="7" width="3.421875" style="4" customWidth="1"/>
    <col min="8" max="8" width="12.140625" style="4" customWidth="1"/>
    <col min="9" max="12" width="8.8515625" style="4" customWidth="1"/>
    <col min="13" max="13" width="4.7109375" style="4" customWidth="1"/>
    <col min="14" max="16384" width="8.8515625" style="4" customWidth="1"/>
  </cols>
  <sheetData>
    <row r="1" ht="15">
      <c r="A1" s="2" t="s">
        <v>5</v>
      </c>
    </row>
    <row r="2" spans="1:8" ht="15">
      <c r="A2" s="4" t="s">
        <v>36</v>
      </c>
      <c r="H2" s="4" t="s">
        <v>148</v>
      </c>
    </row>
    <row r="3" ht="15">
      <c r="H3" s="4" t="s">
        <v>147</v>
      </c>
    </row>
    <row r="4" spans="1:10" ht="15">
      <c r="A4" s="4" t="s">
        <v>121</v>
      </c>
      <c r="J4" s="17" t="s">
        <v>54</v>
      </c>
    </row>
    <row r="5" spans="2:10" ht="15">
      <c r="B5" s="11" t="s">
        <v>31</v>
      </c>
      <c r="H5" s="17" t="s">
        <v>62</v>
      </c>
      <c r="J5" s="17" t="s">
        <v>151</v>
      </c>
    </row>
    <row r="6" spans="1:10" ht="15">
      <c r="A6" s="4" t="s">
        <v>195</v>
      </c>
      <c r="H6" s="17" t="s">
        <v>63</v>
      </c>
      <c r="J6" s="17" t="s">
        <v>210</v>
      </c>
    </row>
    <row r="7" spans="1:10" ht="15">
      <c r="A7" s="4" t="s">
        <v>197</v>
      </c>
      <c r="H7" s="17" t="s">
        <v>106</v>
      </c>
      <c r="J7" s="17" t="s">
        <v>108</v>
      </c>
    </row>
    <row r="8" spans="8:9" ht="15">
      <c r="H8" s="17" t="s">
        <v>107</v>
      </c>
      <c r="I8" s="17"/>
    </row>
    <row r="9" spans="4:8" ht="18">
      <c r="D9" s="3" t="s">
        <v>211</v>
      </c>
      <c r="H9" s="18" t="s">
        <v>159</v>
      </c>
    </row>
    <row r="10" ht="18">
      <c r="H10" s="18" t="s">
        <v>87</v>
      </c>
    </row>
    <row r="11" spans="8:18" ht="18">
      <c r="H11" s="18"/>
      <c r="N11" s="33">
        <v>0.7723090893612191</v>
      </c>
      <c r="O11" s="33">
        <v>0.7208218167371379</v>
      </c>
      <c r="P11" s="33">
        <v>0.41189818099265024</v>
      </c>
      <c r="Q11" s="33">
        <v>0.6178472714889753</v>
      </c>
      <c r="R11" s="16">
        <v>0.7326007326007326</v>
      </c>
    </row>
    <row r="12" spans="8:14" ht="15">
      <c r="H12" s="11" t="s">
        <v>90</v>
      </c>
      <c r="N12" s="11" t="s">
        <v>91</v>
      </c>
    </row>
    <row r="13" spans="2:18" s="9" customFormat="1" ht="15">
      <c r="B13" s="12" t="s">
        <v>78</v>
      </c>
      <c r="C13" s="12" t="s">
        <v>79</v>
      </c>
      <c r="D13" s="12" t="s">
        <v>17</v>
      </c>
      <c r="E13" s="12" t="s">
        <v>80</v>
      </c>
      <c r="F13" s="12" t="s">
        <v>192</v>
      </c>
      <c r="H13" s="13" t="s">
        <v>78</v>
      </c>
      <c r="I13" s="13" t="s">
        <v>79</v>
      </c>
      <c r="J13" s="13" t="s">
        <v>17</v>
      </c>
      <c r="K13" s="13" t="s">
        <v>80</v>
      </c>
      <c r="L13" s="13" t="s">
        <v>192</v>
      </c>
      <c r="N13" s="13" t="s">
        <v>78</v>
      </c>
      <c r="O13" s="13" t="s">
        <v>79</v>
      </c>
      <c r="P13" s="13" t="s">
        <v>17</v>
      </c>
      <c r="Q13" s="13" t="s">
        <v>80</v>
      </c>
      <c r="R13" s="12" t="s">
        <v>122</v>
      </c>
    </row>
    <row r="14" spans="2:18" ht="15">
      <c r="B14" s="3" t="s">
        <v>196</v>
      </c>
      <c r="C14" s="3" t="s">
        <v>186</v>
      </c>
      <c r="D14" s="3" t="s">
        <v>186</v>
      </c>
      <c r="E14" s="3" t="s">
        <v>77</v>
      </c>
      <c r="F14" s="6" t="s">
        <v>186</v>
      </c>
      <c r="H14" s="7" t="s">
        <v>70</v>
      </c>
      <c r="I14" s="7" t="s">
        <v>70</v>
      </c>
      <c r="J14" s="7" t="s">
        <v>70</v>
      </c>
      <c r="K14" s="7" t="s">
        <v>70</v>
      </c>
      <c r="L14" s="5" t="s">
        <v>45</v>
      </c>
      <c r="N14" s="7" t="s">
        <v>92</v>
      </c>
      <c r="O14" s="7" t="s">
        <v>92</v>
      </c>
      <c r="P14" s="7" t="s">
        <v>92</v>
      </c>
      <c r="Q14" s="7" t="s">
        <v>92</v>
      </c>
      <c r="R14" s="6" t="s">
        <v>120</v>
      </c>
    </row>
    <row r="15" spans="1:18" ht="15">
      <c r="A15" s="4">
        <v>1501</v>
      </c>
      <c r="B15" s="3" t="s">
        <v>37</v>
      </c>
      <c r="F15" s="3" t="s">
        <v>119</v>
      </c>
      <c r="H15" s="3" t="s">
        <v>37</v>
      </c>
      <c r="L15" s="3" t="s">
        <v>119</v>
      </c>
      <c r="N15" s="3" t="s">
        <v>37</v>
      </c>
      <c r="R15" s="3" t="s">
        <v>119</v>
      </c>
    </row>
    <row r="16" spans="1:17" ht="15">
      <c r="A16" s="4">
        <v>1502</v>
      </c>
      <c r="H16" s="3"/>
      <c r="N16" s="16"/>
      <c r="O16" s="16"/>
      <c r="P16" s="16"/>
      <c r="Q16" s="16"/>
    </row>
    <row r="17" spans="1:17" ht="15">
      <c r="A17" s="4">
        <v>1503</v>
      </c>
      <c r="H17" s="3"/>
      <c r="N17" s="16"/>
      <c r="O17" s="16"/>
      <c r="P17" s="16"/>
      <c r="Q17" s="16"/>
    </row>
    <row r="18" spans="1:17" ht="15">
      <c r="A18" s="4">
        <v>1504</v>
      </c>
      <c r="H18" s="3"/>
      <c r="N18" s="16"/>
      <c r="O18" s="16"/>
      <c r="P18" s="16"/>
      <c r="Q18" s="16"/>
    </row>
    <row r="19" spans="1:17" ht="15">
      <c r="A19" s="4">
        <v>1505</v>
      </c>
      <c r="H19" s="3"/>
      <c r="N19" s="16"/>
      <c r="O19" s="16"/>
      <c r="P19" s="16"/>
      <c r="Q19" s="16"/>
    </row>
    <row r="20" spans="1:17" ht="15">
      <c r="A20" s="4">
        <v>1506</v>
      </c>
      <c r="H20" s="3"/>
      <c r="N20" s="16"/>
      <c r="O20" s="16"/>
      <c r="P20" s="16"/>
      <c r="Q20" s="16"/>
    </row>
    <row r="21" spans="1:17" ht="15">
      <c r="A21" s="4">
        <v>1507</v>
      </c>
      <c r="H21" s="3"/>
      <c r="N21" s="16"/>
      <c r="O21" s="16"/>
      <c r="P21" s="16"/>
      <c r="Q21" s="16"/>
    </row>
    <row r="22" spans="1:17" ht="15">
      <c r="A22" s="4">
        <v>1508</v>
      </c>
      <c r="H22" s="3"/>
      <c r="N22" s="16"/>
      <c r="O22" s="16"/>
      <c r="P22" s="16"/>
      <c r="Q22" s="16"/>
    </row>
    <row r="23" spans="1:17" ht="15">
      <c r="A23" s="4">
        <v>1509</v>
      </c>
      <c r="H23" s="3"/>
      <c r="N23" s="16"/>
      <c r="O23" s="16"/>
      <c r="P23" s="16"/>
      <c r="Q23" s="16"/>
    </row>
    <row r="24" spans="1:17" ht="15">
      <c r="A24" s="4">
        <v>1510</v>
      </c>
      <c r="H24" s="3"/>
      <c r="N24" s="16"/>
      <c r="O24" s="16"/>
      <c r="P24" s="16"/>
      <c r="Q24" s="16"/>
    </row>
    <row r="25" spans="1:17" ht="15">
      <c r="A25" s="4">
        <v>1511</v>
      </c>
      <c r="H25" s="3"/>
      <c r="N25" s="16"/>
      <c r="O25" s="16"/>
      <c r="P25" s="16"/>
      <c r="Q25" s="16"/>
    </row>
    <row r="26" spans="1:17" ht="15">
      <c r="A26" s="4">
        <v>1512</v>
      </c>
      <c r="H26" s="3"/>
      <c r="N26" s="16"/>
      <c r="O26" s="16"/>
      <c r="P26" s="16"/>
      <c r="Q26" s="16"/>
    </row>
    <row r="27" spans="1:17" ht="15">
      <c r="A27" s="4">
        <v>1513</v>
      </c>
      <c r="H27" s="3"/>
      <c r="N27" s="16"/>
      <c r="O27" s="16"/>
      <c r="P27" s="16"/>
      <c r="Q27" s="16"/>
    </row>
    <row r="28" spans="1:17" ht="15">
      <c r="A28" s="4">
        <v>1514</v>
      </c>
      <c r="H28" s="3"/>
      <c r="N28" s="16"/>
      <c r="O28" s="16"/>
      <c r="P28" s="16"/>
      <c r="Q28" s="16"/>
    </row>
    <row r="29" spans="1:17" ht="15">
      <c r="A29" s="4">
        <v>1515</v>
      </c>
      <c r="H29" s="3"/>
      <c r="N29" s="16"/>
      <c r="O29" s="16"/>
      <c r="P29" s="16"/>
      <c r="Q29" s="16"/>
    </row>
    <row r="30" spans="1:17" ht="15">
      <c r="A30" s="4">
        <v>1516</v>
      </c>
      <c r="H30" s="3"/>
      <c r="N30" s="16"/>
      <c r="O30" s="16"/>
      <c r="P30" s="16"/>
      <c r="Q30" s="16"/>
    </row>
    <row r="31" spans="1:17" ht="15">
      <c r="A31" s="4">
        <v>1517</v>
      </c>
      <c r="H31" s="3"/>
      <c r="N31" s="16"/>
      <c r="O31" s="16"/>
      <c r="P31" s="16"/>
      <c r="Q31" s="16"/>
    </row>
    <row r="32" spans="1:17" ht="15">
      <c r="A32" s="4">
        <v>1518</v>
      </c>
      <c r="H32" s="3"/>
      <c r="N32" s="16"/>
      <c r="O32" s="16"/>
      <c r="P32" s="16"/>
      <c r="Q32" s="16"/>
    </row>
    <row r="33" spans="1:17" ht="15">
      <c r="A33" s="4">
        <v>1519</v>
      </c>
      <c r="C33" s="3">
        <v>4.62</v>
      </c>
      <c r="H33" s="16"/>
      <c r="I33" s="16">
        <v>0.01483384170813935</v>
      </c>
      <c r="J33" s="16"/>
      <c r="K33" s="16"/>
      <c r="L33" s="16"/>
      <c r="N33" s="16"/>
      <c r="O33" s="16">
        <v>0.020573982951649583</v>
      </c>
      <c r="P33" s="16"/>
      <c r="Q33" s="16"/>
    </row>
    <row r="34" spans="1:17" ht="15">
      <c r="A34" s="4">
        <v>1520</v>
      </c>
      <c r="B34" s="3">
        <v>16.94</v>
      </c>
      <c r="D34" s="3">
        <v>4.45</v>
      </c>
      <c r="H34" s="16">
        <v>0.054390752929844285</v>
      </c>
      <c r="I34" s="16"/>
      <c r="J34" s="16">
        <v>0.014288007705891798</v>
      </c>
      <c r="K34" s="16"/>
      <c r="L34" s="16"/>
      <c r="N34" s="16">
        <v>0.07045434317337343</v>
      </c>
      <c r="O34" s="16"/>
      <c r="P34" s="16">
        <v>0.03467963035410631</v>
      </c>
      <c r="Q34" s="16"/>
    </row>
    <row r="35" spans="1:17" ht="15">
      <c r="A35" s="4">
        <v>1521</v>
      </c>
      <c r="D35" s="3">
        <v>3.735</v>
      </c>
      <c r="H35" s="16"/>
      <c r="I35" s="16"/>
      <c r="J35" s="16">
        <v>0.011992294108203565</v>
      </c>
      <c r="K35" s="16"/>
      <c r="L35" s="16"/>
      <c r="N35" s="16"/>
      <c r="O35" s="16"/>
      <c r="P35" s="16">
        <v>0.02910750997136788</v>
      </c>
      <c r="Q35" s="16"/>
    </row>
    <row r="36" spans="1:17" ht="15">
      <c r="A36" s="4">
        <v>1522</v>
      </c>
      <c r="C36" s="3">
        <v>5.77</v>
      </c>
      <c r="D36" s="3">
        <v>4.1466666666666665</v>
      </c>
      <c r="H36" s="16"/>
      <c r="I36" s="16">
        <v>0.01852624819393161</v>
      </c>
      <c r="J36" s="16">
        <v>0.013314068603842244</v>
      </c>
      <c r="K36" s="16"/>
      <c r="L36" s="16"/>
      <c r="N36" s="16"/>
      <c r="O36" s="16">
        <v>0.02569521247424634</v>
      </c>
      <c r="P36" s="16">
        <v>0.03231570049476273</v>
      </c>
      <c r="Q36" s="16"/>
    </row>
    <row r="37" spans="1:17" ht="15">
      <c r="A37" s="4">
        <v>1523</v>
      </c>
      <c r="D37" s="3">
        <v>4.1125</v>
      </c>
      <c r="H37" s="16"/>
      <c r="I37" s="16"/>
      <c r="J37" s="16">
        <v>0.01320436667201798</v>
      </c>
      <c r="K37" s="16"/>
      <c r="L37" s="16"/>
      <c r="N37" s="16"/>
      <c r="O37" s="16"/>
      <c r="P37" s="16">
        <v>0.03204943366994655</v>
      </c>
      <c r="Q37" s="16"/>
    </row>
    <row r="38" spans="1:17" ht="15">
      <c r="A38" s="4">
        <v>1524</v>
      </c>
      <c r="D38" s="3">
        <v>4.945</v>
      </c>
      <c r="H38" s="16"/>
      <c r="I38" s="16"/>
      <c r="J38" s="16">
        <v>0.01587734788890673</v>
      </c>
      <c r="K38" s="16"/>
      <c r="L38" s="16"/>
      <c r="N38" s="16"/>
      <c r="O38" s="16"/>
      <c r="P38" s="16">
        <v>0.03853725215754061</v>
      </c>
      <c r="Q38" s="16"/>
    </row>
    <row r="39" spans="1:17" ht="15">
      <c r="A39" s="4">
        <v>1525</v>
      </c>
      <c r="D39" s="3">
        <v>5.27</v>
      </c>
      <c r="H39" s="16"/>
      <c r="I39" s="16"/>
      <c r="J39" s="16">
        <v>0.016920854069674106</v>
      </c>
      <c r="K39" s="16"/>
      <c r="L39" s="16"/>
      <c r="N39" s="16"/>
      <c r="O39" s="16"/>
      <c r="P39" s="16">
        <v>0.041070034149694436</v>
      </c>
      <c r="Q39" s="16"/>
    </row>
    <row r="40" spans="1:17" ht="15">
      <c r="A40" s="4">
        <v>1526</v>
      </c>
      <c r="D40" s="3">
        <v>7.795</v>
      </c>
      <c r="H40" s="16"/>
      <c r="I40" s="16"/>
      <c r="J40" s="16">
        <v>0.025028094397174506</v>
      </c>
      <c r="K40" s="16"/>
      <c r="L40" s="16"/>
      <c r="N40" s="16"/>
      <c r="O40" s="16"/>
      <c r="P40" s="16">
        <v>0.06074780193488958</v>
      </c>
      <c r="Q40" s="16"/>
    </row>
    <row r="41" spans="1:17" ht="15">
      <c r="A41" s="4">
        <v>1527</v>
      </c>
      <c r="D41" s="3">
        <v>7.715</v>
      </c>
      <c r="H41" s="16"/>
      <c r="I41" s="16"/>
      <c r="J41" s="16">
        <v>0.024771231337293306</v>
      </c>
      <c r="K41" s="16"/>
      <c r="L41" s="16"/>
      <c r="N41" s="16"/>
      <c r="O41" s="16"/>
      <c r="P41" s="16">
        <v>0.060124347906051714</v>
      </c>
      <c r="Q41" s="16"/>
    </row>
    <row r="42" spans="1:17" ht="15">
      <c r="A42" s="4">
        <v>1528</v>
      </c>
      <c r="B42" s="3">
        <v>34.65</v>
      </c>
      <c r="D42" s="3">
        <v>8.1375</v>
      </c>
      <c r="H42" s="16">
        <v>0.11125381281104511</v>
      </c>
      <c r="I42" s="16"/>
      <c r="J42" s="16">
        <v>0.026127789372290895</v>
      </c>
      <c r="K42" s="16"/>
      <c r="L42" s="16"/>
      <c r="N42" s="16">
        <v>0.14411115649099107</v>
      </c>
      <c r="O42" s="16"/>
      <c r="P42" s="16">
        <v>0.06341696449585169</v>
      </c>
      <c r="Q42" s="16"/>
    </row>
    <row r="43" spans="1:17" ht="15">
      <c r="A43" s="4">
        <v>1529</v>
      </c>
      <c r="D43" s="3">
        <v>7.0566666666666675</v>
      </c>
      <c r="H43" s="16"/>
      <c r="I43" s="16"/>
      <c r="J43" s="16">
        <v>0.022657462407020927</v>
      </c>
      <c r="K43" s="16"/>
      <c r="L43" s="16"/>
      <c r="N43" s="16"/>
      <c r="O43" s="16"/>
      <c r="P43" s="16">
        <v>0.05499384079374012</v>
      </c>
      <c r="Q43" s="16"/>
    </row>
    <row r="44" spans="1:17" ht="15">
      <c r="A44" s="4">
        <v>1530</v>
      </c>
      <c r="D44" s="3">
        <v>6.235</v>
      </c>
      <c r="H44" s="16"/>
      <c r="I44" s="16"/>
      <c r="J44" s="16">
        <v>0.02001926472949109</v>
      </c>
      <c r="K44" s="16"/>
      <c r="L44" s="16"/>
      <c r="N44" s="16"/>
      <c r="O44" s="16"/>
      <c r="P44" s="16">
        <v>0.04859044837255119</v>
      </c>
      <c r="Q44" s="16"/>
    </row>
    <row r="45" spans="1:17" ht="15">
      <c r="A45" s="4">
        <v>1531</v>
      </c>
      <c r="D45" s="3">
        <v>5.2925</v>
      </c>
      <c r="H45" s="16"/>
      <c r="I45" s="16"/>
      <c r="J45" s="16">
        <v>0.016993096805265694</v>
      </c>
      <c r="K45" s="16"/>
      <c r="L45" s="16"/>
      <c r="N45" s="16"/>
      <c r="O45" s="16"/>
      <c r="P45" s="16">
        <v>0.04124538059530508</v>
      </c>
      <c r="Q45" s="16"/>
    </row>
    <row r="46" spans="1:17" ht="15">
      <c r="A46" s="4">
        <v>1532</v>
      </c>
      <c r="D46" s="3">
        <v>4.0275</v>
      </c>
      <c r="H46" s="16"/>
      <c r="I46" s="16"/>
      <c r="J46" s="16">
        <v>0.012931449670894204</v>
      </c>
      <c r="K46" s="16"/>
      <c r="L46" s="16"/>
      <c r="N46" s="16"/>
      <c r="O46" s="16"/>
      <c r="P46" s="16">
        <v>0.031387013764306325</v>
      </c>
      <c r="Q46" s="16"/>
    </row>
    <row r="47" spans="1:17" ht="15">
      <c r="A47" s="4">
        <v>1533</v>
      </c>
      <c r="D47" s="3">
        <v>4.43</v>
      </c>
      <c r="H47" s="16"/>
      <c r="I47" s="16"/>
      <c r="J47" s="16">
        <v>0.014223791940921496</v>
      </c>
      <c r="K47" s="16"/>
      <c r="L47" s="16"/>
      <c r="N47" s="16"/>
      <c r="O47" s="16"/>
      <c r="P47" s="16">
        <v>0.034523766846896835</v>
      </c>
      <c r="Q47" s="16"/>
    </row>
    <row r="48" spans="1:17" ht="15">
      <c r="A48" s="4">
        <v>1534</v>
      </c>
      <c r="D48" s="3">
        <v>6.376666666666668</v>
      </c>
      <c r="H48" s="16"/>
      <c r="I48" s="16"/>
      <c r="J48" s="16">
        <v>0.02047412639803072</v>
      </c>
      <c r="K48" s="16"/>
      <c r="L48" s="16"/>
      <c r="N48" s="16"/>
      <c r="O48" s="16"/>
      <c r="P48" s="16">
        <v>0.04969448154861826</v>
      </c>
      <c r="Q48" s="16"/>
    </row>
    <row r="49" spans="1:18" ht="15">
      <c r="A49" s="4">
        <v>1535</v>
      </c>
      <c r="C49" s="3">
        <v>29.26</v>
      </c>
      <c r="D49" s="3">
        <v>8.36</v>
      </c>
      <c r="E49" s="3">
        <v>20.02</v>
      </c>
      <c r="F49" s="3">
        <v>36.96</v>
      </c>
      <c r="H49" s="16"/>
      <c r="I49" s="16">
        <v>0.09394766415154922</v>
      </c>
      <c r="J49" s="16">
        <v>0.026842189757585486</v>
      </c>
      <c r="K49" s="16">
        <v>0.06427998073527051</v>
      </c>
      <c r="L49" s="16">
        <v>0.1186707336651148</v>
      </c>
      <c r="N49" s="16"/>
      <c r="O49" s="16">
        <v>0.13030189202711404</v>
      </c>
      <c r="P49" s="16">
        <v>0.065150946013557</v>
      </c>
      <c r="Q49" s="16">
        <v>0.10401291381111734</v>
      </c>
      <c r="R49" s="16">
        <f>L49/0.733</f>
        <v>0.16189731741489058</v>
      </c>
    </row>
    <row r="50" spans="1:17" ht="15">
      <c r="A50" s="4">
        <v>1536</v>
      </c>
      <c r="D50" s="3">
        <v>6.296666666666667</v>
      </c>
      <c r="H50" s="16"/>
      <c r="I50" s="16"/>
      <c r="J50" s="16">
        <v>0.020217263338149518</v>
      </c>
      <c r="K50" s="16"/>
      <c r="L50" s="16"/>
      <c r="N50" s="16"/>
      <c r="O50" s="16"/>
      <c r="P50" s="16">
        <v>0.04907102751978039</v>
      </c>
      <c r="Q50" s="16"/>
    </row>
    <row r="51" spans="1:17" ht="15">
      <c r="A51" s="4">
        <v>1537</v>
      </c>
      <c r="D51" s="3">
        <v>6.196666666666665</v>
      </c>
      <c r="H51" s="16"/>
      <c r="I51" s="16"/>
      <c r="J51" s="16">
        <v>0.019896184513298013</v>
      </c>
      <c r="K51" s="16"/>
      <c r="L51" s="16"/>
      <c r="N51" s="16"/>
      <c r="O51" s="16"/>
      <c r="P51" s="16">
        <v>0.04829170998373304</v>
      </c>
      <c r="Q51" s="16"/>
    </row>
    <row r="52" spans="1:17" ht="15">
      <c r="A52" s="4">
        <v>1538</v>
      </c>
      <c r="D52" s="3">
        <v>7.826666666666667</v>
      </c>
      <c r="H52" s="16"/>
      <c r="I52" s="16"/>
      <c r="J52" s="16">
        <v>0.025129769358377484</v>
      </c>
      <c r="K52" s="16"/>
      <c r="L52" s="16"/>
      <c r="N52" s="16"/>
      <c r="O52" s="16"/>
      <c r="P52" s="16">
        <v>0.06099458582130458</v>
      </c>
      <c r="Q52" s="16"/>
    </row>
    <row r="53" spans="1:17" ht="15">
      <c r="A53" s="4">
        <v>1539</v>
      </c>
      <c r="D53" s="3">
        <v>6.3625</v>
      </c>
      <c r="H53" s="16"/>
      <c r="I53" s="16"/>
      <c r="J53" s="16">
        <v>0.020428640231176753</v>
      </c>
      <c r="K53" s="16"/>
      <c r="L53" s="16"/>
      <c r="N53" s="16"/>
      <c r="O53" s="16"/>
      <c r="P53" s="16">
        <v>0.04958407823101154</v>
      </c>
      <c r="Q53" s="16"/>
    </row>
    <row r="54" spans="1:17" ht="15">
      <c r="A54" s="4">
        <v>1540</v>
      </c>
      <c r="D54" s="3">
        <v>5.225</v>
      </c>
      <c r="H54" s="16"/>
      <c r="I54" s="16"/>
      <c r="J54" s="16">
        <v>0.01677636859849093</v>
      </c>
      <c r="K54" s="16"/>
      <c r="L54" s="16"/>
      <c r="N54" s="16"/>
      <c r="O54" s="16"/>
      <c r="P54" s="16">
        <v>0.04071934125847313</v>
      </c>
      <c r="Q54" s="16"/>
    </row>
    <row r="55" spans="1:17" ht="15">
      <c r="A55" s="4">
        <v>1541</v>
      </c>
      <c r="D55" s="3">
        <v>5.1375</v>
      </c>
      <c r="H55" s="16"/>
      <c r="I55" s="16"/>
      <c r="J55" s="16">
        <v>0.01649542462674587</v>
      </c>
      <c r="K55" s="16"/>
      <c r="L55" s="16"/>
      <c r="N55" s="16"/>
      <c r="O55" s="16"/>
      <c r="P55" s="16">
        <v>0.04003743841443172</v>
      </c>
      <c r="Q55" s="16"/>
    </row>
    <row r="56" spans="1:18" ht="15">
      <c r="A56" s="4">
        <v>1542</v>
      </c>
      <c r="D56" s="3">
        <v>6.7075</v>
      </c>
      <c r="F56" s="3">
        <v>36.96</v>
      </c>
      <c r="H56" s="16"/>
      <c r="I56" s="16"/>
      <c r="J56" s="16">
        <v>0.02153636217691443</v>
      </c>
      <c r="K56" s="16"/>
      <c r="L56" s="16">
        <v>0.1186707336651148</v>
      </c>
      <c r="N56" s="16"/>
      <c r="O56" s="16"/>
      <c r="P56" s="16">
        <v>0.05227272373037484</v>
      </c>
      <c r="Q56" s="16"/>
      <c r="R56" s="16">
        <f>L56/0.733</f>
        <v>0.16189731741489058</v>
      </c>
    </row>
    <row r="57" spans="1:17" ht="15">
      <c r="A57" s="4">
        <v>1543</v>
      </c>
      <c r="D57" s="3">
        <v>9.065</v>
      </c>
      <c r="H57" s="16"/>
      <c r="I57" s="16"/>
      <c r="J57" s="16">
        <v>0.02910579547278857</v>
      </c>
      <c r="K57" s="16"/>
      <c r="L57" s="16"/>
      <c r="N57" s="16"/>
      <c r="O57" s="16"/>
      <c r="P57" s="16">
        <v>0.0706451346426907</v>
      </c>
      <c r="Q57" s="16"/>
    </row>
    <row r="58" spans="1:17" ht="15">
      <c r="A58" s="4">
        <v>1544</v>
      </c>
      <c r="D58" s="3">
        <v>8.2925</v>
      </c>
      <c r="H58" s="16"/>
      <c r="I58" s="16"/>
      <c r="J58" s="16">
        <v>0.026625461550810726</v>
      </c>
      <c r="K58" s="16"/>
      <c r="L58" s="16"/>
      <c r="N58" s="16"/>
      <c r="O58" s="16"/>
      <c r="P58" s="16">
        <v>0.06462490667672507</v>
      </c>
      <c r="Q58" s="16"/>
    </row>
    <row r="59" spans="1:17" ht="15">
      <c r="A59" s="4">
        <v>1545</v>
      </c>
      <c r="D59" s="3">
        <v>6.8175</v>
      </c>
      <c r="H59" s="16"/>
      <c r="I59" s="16"/>
      <c r="J59" s="16">
        <v>0.021889548884251084</v>
      </c>
      <c r="K59" s="16"/>
      <c r="L59" s="16"/>
      <c r="N59" s="16"/>
      <c r="O59" s="16"/>
      <c r="P59" s="16">
        <v>0.05312997302002691</v>
      </c>
      <c r="Q59" s="16"/>
    </row>
    <row r="60" spans="1:17" ht="15">
      <c r="A60" s="4">
        <v>1546</v>
      </c>
      <c r="D60" s="3">
        <v>5.2175</v>
      </c>
      <c r="H60" s="16"/>
      <c r="I60" s="16"/>
      <c r="J60" s="16">
        <v>0.01675228768662707</v>
      </c>
      <c r="K60" s="16"/>
      <c r="L60" s="16"/>
      <c r="N60" s="16"/>
      <c r="O60" s="16"/>
      <c r="P60" s="16">
        <v>0.040660892443269585</v>
      </c>
      <c r="Q60" s="16"/>
    </row>
    <row r="61" spans="1:17" ht="15">
      <c r="A61" s="4">
        <v>1547</v>
      </c>
      <c r="D61" s="3">
        <v>7.795</v>
      </c>
      <c r="H61" s="16"/>
      <c r="I61" s="16"/>
      <c r="J61" s="16">
        <v>0.025028094397174506</v>
      </c>
      <c r="K61" s="16"/>
      <c r="L61" s="16"/>
      <c r="N61" s="16"/>
      <c r="O61" s="16"/>
      <c r="P61" s="16">
        <v>0.06074780193488958</v>
      </c>
      <c r="Q61" s="16"/>
    </row>
    <row r="62" spans="1:17" ht="15">
      <c r="A62" s="4">
        <v>1548</v>
      </c>
      <c r="C62" s="3">
        <v>7.7</v>
      </c>
      <c r="D62" s="3">
        <v>6.3225</v>
      </c>
      <c r="H62" s="16"/>
      <c r="I62" s="16">
        <v>0.024723069513565583</v>
      </c>
      <c r="J62" s="16">
        <v>0.020300208701236153</v>
      </c>
      <c r="K62" s="16"/>
      <c r="L62" s="16"/>
      <c r="N62" s="16"/>
      <c r="O62" s="16">
        <v>0.03428997158608264</v>
      </c>
      <c r="P62" s="16">
        <v>0.049272351216592604</v>
      </c>
      <c r="Q62" s="16"/>
    </row>
    <row r="63" spans="1:18" ht="15">
      <c r="A63" s="4">
        <v>1549</v>
      </c>
      <c r="D63" s="3">
        <v>6.286666666666666</v>
      </c>
      <c r="F63" s="3">
        <v>49.28</v>
      </c>
      <c r="H63" s="16"/>
      <c r="I63" s="16"/>
      <c r="J63" s="16">
        <v>0.020185155455664364</v>
      </c>
      <c r="K63" s="16"/>
      <c r="L63" s="16">
        <v>0.15822764488681973</v>
      </c>
      <c r="N63" s="16"/>
      <c r="O63" s="16"/>
      <c r="P63" s="16">
        <v>0.048993095766175644</v>
      </c>
      <c r="Q63" s="16"/>
      <c r="R63" s="16">
        <f>L63/0.733</f>
        <v>0.21586308988652078</v>
      </c>
    </row>
    <row r="64" spans="1:17" ht="15">
      <c r="A64" s="4">
        <v>1550</v>
      </c>
      <c r="D64" s="3">
        <v>6.285</v>
      </c>
      <c r="H64" s="16"/>
      <c r="I64" s="16"/>
      <c r="J64" s="16">
        <v>0.020179804141916842</v>
      </c>
      <c r="K64" s="16"/>
      <c r="L64" s="16"/>
      <c r="N64" s="16"/>
      <c r="O64" s="16"/>
      <c r="P64" s="16">
        <v>0.04898010714057486</v>
      </c>
      <c r="Q64" s="16"/>
    </row>
    <row r="65" spans="1:17" ht="15">
      <c r="A65" s="4">
        <v>1551</v>
      </c>
      <c r="D65" s="3">
        <v>12.1075</v>
      </c>
      <c r="H65" s="16"/>
      <c r="I65" s="16"/>
      <c r="J65" s="16">
        <v>0.03887461871889549</v>
      </c>
      <c r="K65" s="16"/>
      <c r="L65" s="16"/>
      <c r="N65" s="16"/>
      <c r="O65" s="16"/>
      <c r="P65" s="16">
        <v>0.09435587067693081</v>
      </c>
      <c r="Q65" s="16"/>
    </row>
    <row r="66" spans="1:17" ht="15">
      <c r="A66" s="4">
        <v>1552</v>
      </c>
      <c r="D66" s="3">
        <v>10.49</v>
      </c>
      <c r="H66" s="16"/>
      <c r="I66" s="16"/>
      <c r="J66" s="16">
        <v>0.033681168726922464</v>
      </c>
      <c r="K66" s="16"/>
      <c r="L66" s="16"/>
      <c r="N66" s="16"/>
      <c r="O66" s="16"/>
      <c r="P66" s="16">
        <v>0.08175040953136521</v>
      </c>
      <c r="Q66" s="16"/>
    </row>
    <row r="67" spans="1:17" ht="15">
      <c r="A67" s="4">
        <v>1553</v>
      </c>
      <c r="D67" s="3">
        <v>5.74</v>
      </c>
      <c r="H67" s="16"/>
      <c r="I67" s="16"/>
      <c r="J67" s="16">
        <v>0.01842992454647616</v>
      </c>
      <c r="K67" s="16"/>
      <c r="L67" s="16"/>
      <c r="N67" s="16"/>
      <c r="O67" s="16"/>
      <c r="P67" s="16">
        <v>0.044732826569116896</v>
      </c>
      <c r="Q67" s="16"/>
    </row>
    <row r="68" spans="1:17" ht="15">
      <c r="A68" s="4">
        <v>1554</v>
      </c>
      <c r="D68" s="3">
        <v>8.6325</v>
      </c>
      <c r="H68" s="16"/>
      <c r="I68" s="16"/>
      <c r="J68" s="16">
        <v>0.02771712955530583</v>
      </c>
      <c r="K68" s="16"/>
      <c r="L68" s="16"/>
      <c r="N68" s="16"/>
      <c r="O68" s="16"/>
      <c r="P68" s="16">
        <v>0.067274586299286</v>
      </c>
      <c r="Q68" s="16"/>
    </row>
    <row r="69" spans="1:17" ht="15">
      <c r="A69" s="4">
        <v>1555</v>
      </c>
      <c r="D69" s="3">
        <v>7.4075</v>
      </c>
      <c r="H69" s="16"/>
      <c r="I69" s="16"/>
      <c r="J69" s="16">
        <v>0.02378391395087494</v>
      </c>
      <c r="K69" s="16"/>
      <c r="L69" s="16"/>
      <c r="N69" s="16"/>
      <c r="O69" s="16"/>
      <c r="P69" s="16">
        <v>0.05772794648270617</v>
      </c>
      <c r="Q69" s="16"/>
    </row>
    <row r="70" spans="1:17" ht="15">
      <c r="A70" s="4">
        <v>1556</v>
      </c>
      <c r="D70" s="3">
        <v>9.17</v>
      </c>
      <c r="H70" s="16"/>
      <c r="I70" s="16"/>
      <c r="J70" s="16">
        <v>0.029442928238882646</v>
      </c>
      <c r="K70" s="16"/>
      <c r="L70" s="16"/>
      <c r="N70" s="16"/>
      <c r="O70" s="16"/>
      <c r="P70" s="16">
        <v>0.0714634180555404</v>
      </c>
      <c r="Q70" s="16"/>
    </row>
    <row r="71" spans="1:18" ht="15">
      <c r="A71" s="4">
        <v>1557</v>
      </c>
      <c r="D71" s="3">
        <v>9.7175</v>
      </c>
      <c r="F71" s="3">
        <v>56.21</v>
      </c>
      <c r="H71" s="16"/>
      <c r="I71" s="16"/>
      <c r="J71" s="16">
        <v>0.031200834804944615</v>
      </c>
      <c r="K71" s="16"/>
      <c r="L71" s="16">
        <v>0.18047840744902874</v>
      </c>
      <c r="N71" s="16"/>
      <c r="O71" s="16"/>
      <c r="P71" s="16">
        <v>0.07573018156539955</v>
      </c>
      <c r="Q71" s="16"/>
      <c r="R71" s="16">
        <f>L71/0.733</f>
        <v>0.24621883690181273</v>
      </c>
    </row>
    <row r="72" spans="1:18" ht="15">
      <c r="A72" s="4">
        <v>1558</v>
      </c>
      <c r="D72" s="3">
        <v>14.2425</v>
      </c>
      <c r="F72" s="3">
        <v>64.68</v>
      </c>
      <c r="H72" s="16"/>
      <c r="I72" s="16"/>
      <c r="J72" s="16">
        <v>0.04572965162947504</v>
      </c>
      <c r="K72" s="16"/>
      <c r="L72" s="16">
        <v>0.20767378391395092</v>
      </c>
      <c r="N72" s="16"/>
      <c r="O72" s="16"/>
      <c r="P72" s="16">
        <v>0.11099430007154136</v>
      </c>
      <c r="Q72" s="16"/>
      <c r="R72" s="16">
        <f>L72/0.733</f>
        <v>0.2833203054760586</v>
      </c>
    </row>
    <row r="73" spans="1:17" ht="15">
      <c r="A73" s="4">
        <v>1559</v>
      </c>
      <c r="D73" s="3">
        <v>15.03</v>
      </c>
      <c r="H73" s="16"/>
      <c r="I73" s="16"/>
      <c r="J73" s="16">
        <v>0.0482581473751806</v>
      </c>
      <c r="K73" s="16"/>
      <c r="L73" s="16"/>
      <c r="N73" s="16"/>
      <c r="O73" s="16"/>
      <c r="P73" s="16">
        <v>0.1171314256679141</v>
      </c>
      <c r="Q73" s="16"/>
    </row>
    <row r="74" spans="1:18" ht="15">
      <c r="A74" s="4">
        <v>1560</v>
      </c>
      <c r="D74" s="3">
        <v>14.935</v>
      </c>
      <c r="F74" s="3">
        <v>41.58</v>
      </c>
      <c r="H74" s="16"/>
      <c r="I74" s="16"/>
      <c r="J74" s="16">
        <v>0.04795312249157169</v>
      </c>
      <c r="K74" s="16"/>
      <c r="L74" s="16">
        <v>0.13350457537325414</v>
      </c>
      <c r="N74" s="16"/>
      <c r="O74" s="16"/>
      <c r="P74" s="16">
        <v>0.11639107400866915</v>
      </c>
      <c r="Q74" s="16"/>
      <c r="R74" s="16">
        <f>L74/0.733</f>
        <v>0.1821344820917519</v>
      </c>
    </row>
    <row r="75" spans="1:17" ht="15">
      <c r="A75" s="4">
        <v>1561</v>
      </c>
      <c r="D75" s="3">
        <v>11.3925</v>
      </c>
      <c r="H75" s="16"/>
      <c r="I75" s="16"/>
      <c r="J75" s="16">
        <v>0.03657890512120726</v>
      </c>
      <c r="K75" s="16"/>
      <c r="L75" s="16"/>
      <c r="N75" s="16"/>
      <c r="O75" s="16"/>
      <c r="P75" s="16">
        <v>0.08878375029419239</v>
      </c>
      <c r="Q75" s="16"/>
    </row>
    <row r="76" spans="1:18" ht="15">
      <c r="A76" s="4">
        <v>1562</v>
      </c>
      <c r="D76" s="3">
        <v>16.7075</v>
      </c>
      <c r="E76" s="3">
        <v>24.64</v>
      </c>
      <c r="F76" s="3">
        <v>36.96</v>
      </c>
      <c r="H76" s="16"/>
      <c r="I76" s="16"/>
      <c r="J76" s="16">
        <v>0.053644244662064536</v>
      </c>
      <c r="K76" s="16">
        <v>0.07911382244340986</v>
      </c>
      <c r="L76" s="16">
        <v>0.1186707336651148</v>
      </c>
      <c r="N76" s="16"/>
      <c r="O76" s="16"/>
      <c r="P76" s="16">
        <v>0.1302044773351081</v>
      </c>
      <c r="Q76" s="16">
        <v>0.1280158939213752</v>
      </c>
      <c r="R76" s="16">
        <f>L76/0.733</f>
        <v>0.16189731741489058</v>
      </c>
    </row>
    <row r="77" spans="1:17" ht="15">
      <c r="A77" s="4">
        <v>1563</v>
      </c>
      <c r="D77" s="3">
        <v>9.0725</v>
      </c>
      <c r="H77" s="16"/>
      <c r="I77" s="16"/>
      <c r="J77" s="16">
        <v>0.029129876384652434</v>
      </c>
      <c r="K77" s="16"/>
      <c r="L77" s="16"/>
      <c r="N77" s="16"/>
      <c r="O77" s="16"/>
      <c r="P77" s="16">
        <v>0.07070358345789426</v>
      </c>
      <c r="Q77" s="16"/>
    </row>
    <row r="78" spans="1:17" ht="15">
      <c r="A78" s="4">
        <v>1564</v>
      </c>
      <c r="C78" s="3">
        <v>18.865</v>
      </c>
      <c r="D78" s="3">
        <v>10.295</v>
      </c>
      <c r="H78" s="16"/>
      <c r="I78" s="16">
        <v>0.06057152030823567</v>
      </c>
      <c r="J78" s="16">
        <v>0.03305506501846203</v>
      </c>
      <c r="K78" s="16"/>
      <c r="L78" s="16"/>
      <c r="N78" s="16"/>
      <c r="O78" s="16">
        <v>0.08401043038590246</v>
      </c>
      <c r="P78" s="16">
        <v>0.0802307403360729</v>
      </c>
      <c r="Q78" s="16"/>
    </row>
    <row r="79" spans="1:18" ht="15">
      <c r="A79" s="4">
        <v>1565</v>
      </c>
      <c r="D79" s="3">
        <v>14.2425</v>
      </c>
      <c r="F79" s="3">
        <v>52.36</v>
      </c>
      <c r="H79" s="16"/>
      <c r="I79" s="16"/>
      <c r="J79" s="16">
        <v>0.04572965162947504</v>
      </c>
      <c r="K79" s="16"/>
      <c r="L79" s="16">
        <v>0.16811687269224596</v>
      </c>
      <c r="N79" s="16"/>
      <c r="O79" s="16"/>
      <c r="P79" s="16">
        <v>0.11099430007154136</v>
      </c>
      <c r="Q79" s="16"/>
      <c r="R79" s="16">
        <f>L79/0.733</f>
        <v>0.22935453300442832</v>
      </c>
    </row>
    <row r="80" spans="1:17" ht="15">
      <c r="A80" s="4">
        <v>1566</v>
      </c>
      <c r="C80" s="3">
        <v>20.02</v>
      </c>
      <c r="D80" s="3">
        <v>14.9725</v>
      </c>
      <c r="H80" s="16"/>
      <c r="I80" s="16">
        <v>0.06427998073527051</v>
      </c>
      <c r="J80" s="16">
        <v>0.048073527050891</v>
      </c>
      <c r="K80" s="16"/>
      <c r="L80" s="16"/>
      <c r="N80" s="16"/>
      <c r="O80" s="16">
        <v>0.08915392612381486</v>
      </c>
      <c r="P80" s="16">
        <v>0.11668331808468689</v>
      </c>
      <c r="Q80" s="16"/>
    </row>
    <row r="81" spans="1:17" ht="15">
      <c r="A81" s="4">
        <v>1567</v>
      </c>
      <c r="D81" s="3">
        <v>14.105</v>
      </c>
      <c r="H81" s="16"/>
      <c r="I81" s="16"/>
      <c r="J81" s="16">
        <v>0.045288168245304225</v>
      </c>
      <c r="K81" s="16"/>
      <c r="L81" s="16"/>
      <c r="N81" s="16"/>
      <c r="O81" s="16"/>
      <c r="P81" s="16">
        <v>0.10992273845947628</v>
      </c>
      <c r="Q81" s="16"/>
    </row>
    <row r="82" spans="1:17" ht="15">
      <c r="A82" s="4">
        <v>1568</v>
      </c>
      <c r="C82" s="3">
        <v>33.88</v>
      </c>
      <c r="D82" s="3">
        <v>12.5275</v>
      </c>
      <c r="H82" s="16"/>
      <c r="I82" s="16">
        <v>0.10878150585968857</v>
      </c>
      <c r="J82" s="16">
        <v>0.040223149783271794</v>
      </c>
      <c r="K82" s="16"/>
      <c r="L82" s="16"/>
      <c r="N82" s="16"/>
      <c r="O82" s="16">
        <v>0.15087587497876362</v>
      </c>
      <c r="P82" s="16">
        <v>0.0976290043283296</v>
      </c>
      <c r="Q82" s="16"/>
    </row>
    <row r="83" spans="1:17" ht="15">
      <c r="A83" s="4">
        <v>1569</v>
      </c>
      <c r="D83" s="3">
        <v>18.555</v>
      </c>
      <c r="H83" s="16"/>
      <c r="I83" s="16"/>
      <c r="J83" s="16">
        <v>0.05957617595119602</v>
      </c>
      <c r="K83" s="16"/>
      <c r="L83" s="16"/>
      <c r="N83" s="16"/>
      <c r="O83" s="16"/>
      <c r="P83" s="16">
        <v>0.14460236881358257</v>
      </c>
      <c r="Q83" s="16"/>
    </row>
    <row r="84" spans="1:18" ht="15">
      <c r="A84" s="4">
        <v>1570</v>
      </c>
      <c r="C84" s="3">
        <v>55.44</v>
      </c>
      <c r="D84" s="3">
        <v>29.085</v>
      </c>
      <c r="F84" s="3">
        <v>98.56</v>
      </c>
      <c r="H84" s="16"/>
      <c r="I84" s="16">
        <v>0.17800610049767218</v>
      </c>
      <c r="J84" s="16">
        <v>0.09338577620805909</v>
      </c>
      <c r="K84" s="16"/>
      <c r="L84" s="16">
        <v>0.31645528977363946</v>
      </c>
      <c r="N84" s="16"/>
      <c r="O84" s="16">
        <v>0.246887795419795</v>
      </c>
      <c r="P84" s="16">
        <v>0.22666450535936672</v>
      </c>
      <c r="Q84" s="16"/>
      <c r="R84" s="16">
        <f>L84/0.733</f>
        <v>0.43172617977304156</v>
      </c>
    </row>
    <row r="85" spans="1:17" ht="15">
      <c r="A85" s="4">
        <v>1571</v>
      </c>
      <c r="D85" s="3">
        <v>35.205</v>
      </c>
      <c r="H85" s="16"/>
      <c r="I85" s="16"/>
      <c r="J85" s="16">
        <v>0.11303580028897094</v>
      </c>
      <c r="K85" s="16"/>
      <c r="L85" s="16"/>
      <c r="N85" s="16"/>
      <c r="O85" s="16"/>
      <c r="P85" s="16">
        <v>0.27435873856546344</v>
      </c>
      <c r="Q85" s="16"/>
    </row>
    <row r="86" spans="1:17" ht="15">
      <c r="A86" s="4">
        <v>1572</v>
      </c>
      <c r="C86" s="3">
        <v>104.72</v>
      </c>
      <c r="D86" s="3">
        <v>26.1775</v>
      </c>
      <c r="H86" s="16"/>
      <c r="I86" s="16">
        <v>0.3362337453844919</v>
      </c>
      <c r="J86" s="16">
        <v>0.08405040937550168</v>
      </c>
      <c r="K86" s="16"/>
      <c r="L86" s="16"/>
      <c r="N86" s="16"/>
      <c r="O86" s="16">
        <v>0.4663436135707239</v>
      </c>
      <c r="P86" s="16">
        <v>0.20400584799879048</v>
      </c>
      <c r="Q86" s="16"/>
    </row>
    <row r="87" spans="1:17" ht="15">
      <c r="A87" s="4">
        <v>1573</v>
      </c>
      <c r="C87" s="3">
        <v>30.8</v>
      </c>
      <c r="D87" s="3">
        <v>15.7625</v>
      </c>
      <c r="H87" s="16"/>
      <c r="I87" s="16">
        <v>0.09889227805426233</v>
      </c>
      <c r="J87" s="16">
        <v>0.05061004976721785</v>
      </c>
      <c r="K87" s="16"/>
      <c r="L87" s="16"/>
      <c r="N87" s="16"/>
      <c r="O87" s="16">
        <v>0.13715988634433057</v>
      </c>
      <c r="P87" s="16">
        <v>0.1228399266194608</v>
      </c>
      <c r="Q87" s="16"/>
    </row>
    <row r="88" spans="1:17" ht="15">
      <c r="A88" s="4">
        <v>1574</v>
      </c>
      <c r="D88" s="3">
        <v>22.5925</v>
      </c>
      <c r="H88" s="16"/>
      <c r="I88" s="16"/>
      <c r="J88" s="16">
        <v>0.07253973350457538</v>
      </c>
      <c r="K88" s="16"/>
      <c r="L88" s="16"/>
      <c r="N88" s="16"/>
      <c r="O88" s="16"/>
      <c r="P88" s="16">
        <v>0.17606731433149364</v>
      </c>
      <c r="Q88" s="16"/>
    </row>
    <row r="89" spans="1:17" ht="15">
      <c r="A89" s="4">
        <v>1575</v>
      </c>
      <c r="D89" s="3">
        <v>28.5825</v>
      </c>
      <c r="H89" s="16"/>
      <c r="I89" s="16"/>
      <c r="J89" s="16">
        <v>0.09177235511318028</v>
      </c>
      <c r="K89" s="16"/>
      <c r="L89" s="16"/>
      <c r="N89" s="16"/>
      <c r="O89" s="16"/>
      <c r="P89" s="16">
        <v>0.22274843474072886</v>
      </c>
      <c r="Q89" s="16"/>
    </row>
    <row r="90" spans="1:17" ht="15">
      <c r="A90" s="4">
        <v>1576</v>
      </c>
      <c r="C90" s="3">
        <v>46.2</v>
      </c>
      <c r="D90" s="3">
        <v>27.1175</v>
      </c>
      <c r="H90" s="16"/>
      <c r="I90" s="16">
        <v>0.1483384170813935</v>
      </c>
      <c r="J90" s="16">
        <v>0.08706855032910579</v>
      </c>
      <c r="K90" s="16"/>
      <c r="L90" s="16"/>
      <c r="N90" s="16"/>
      <c r="O90" s="16">
        <v>0.20573982951649586</v>
      </c>
      <c r="P90" s="16">
        <v>0.21133143283763542</v>
      </c>
      <c r="Q90" s="16"/>
    </row>
    <row r="91" spans="1:17" ht="15">
      <c r="A91" s="4">
        <v>1577</v>
      </c>
      <c r="D91" s="3">
        <v>16.94</v>
      </c>
      <c r="H91" s="16"/>
      <c r="I91" s="16"/>
      <c r="J91" s="16">
        <v>0.054390752929844285</v>
      </c>
      <c r="K91" s="16"/>
      <c r="L91" s="16"/>
      <c r="N91" s="16"/>
      <c r="O91" s="16"/>
      <c r="P91" s="16">
        <v>0.13201639060641818</v>
      </c>
      <c r="Q91" s="16"/>
    </row>
    <row r="92" spans="1:17" ht="15">
      <c r="A92" s="4">
        <v>1578</v>
      </c>
      <c r="D92" s="3">
        <v>24.635</v>
      </c>
      <c r="H92" s="16"/>
      <c r="I92" s="16"/>
      <c r="J92" s="16">
        <v>0.07909776850216729</v>
      </c>
      <c r="K92" s="16"/>
      <c r="L92" s="16"/>
      <c r="N92" s="16"/>
      <c r="O92" s="16"/>
      <c r="P92" s="16">
        <v>0.19198487500526043</v>
      </c>
      <c r="Q92" s="16"/>
    </row>
    <row r="93" spans="1:17" ht="15">
      <c r="A93" s="4">
        <v>1579</v>
      </c>
      <c r="D93" s="3">
        <v>27.763333333333332</v>
      </c>
      <c r="H93" s="16"/>
      <c r="I93" s="16"/>
      <c r="J93" s="16">
        <v>0.08914218440627174</v>
      </c>
      <c r="K93" s="16"/>
      <c r="L93" s="16"/>
      <c r="N93" s="16"/>
      <c r="O93" s="16"/>
      <c r="P93" s="16">
        <v>0.21636452525794111</v>
      </c>
      <c r="Q93" s="16"/>
    </row>
    <row r="94" spans="1:17" ht="15">
      <c r="A94" s="4">
        <v>1580</v>
      </c>
      <c r="D94" s="3">
        <v>28.9725</v>
      </c>
      <c r="H94" s="16"/>
      <c r="I94" s="16"/>
      <c r="J94" s="16">
        <v>0.09302456253010115</v>
      </c>
      <c r="K94" s="16"/>
      <c r="L94" s="16"/>
      <c r="N94" s="16"/>
      <c r="O94" s="16"/>
      <c r="P94" s="16">
        <v>0.22578777313131349</v>
      </c>
      <c r="Q94" s="16"/>
    </row>
    <row r="95" spans="1:18" ht="15">
      <c r="A95" s="4">
        <v>1581</v>
      </c>
      <c r="D95" s="3">
        <v>18.133333333333336</v>
      </c>
      <c r="F95" s="3">
        <v>58.295</v>
      </c>
      <c r="H95" s="16"/>
      <c r="I95" s="16"/>
      <c r="J95" s="16">
        <v>0.0582222935730722</v>
      </c>
      <c r="K95" s="16"/>
      <c r="L95" s="16">
        <v>0.18717290094718256</v>
      </c>
      <c r="N95" s="16"/>
      <c r="O95" s="16"/>
      <c r="P95" s="16">
        <v>0.14131624653658303</v>
      </c>
      <c r="Q95" s="16"/>
      <c r="R95" s="16">
        <v>0.25535184303844827</v>
      </c>
    </row>
    <row r="96" spans="1:18" ht="15">
      <c r="A96" s="4">
        <v>1582</v>
      </c>
      <c r="D96" s="3">
        <v>15.905</v>
      </c>
      <c r="F96" s="3">
        <v>38.51</v>
      </c>
      <c r="H96" s="16"/>
      <c r="I96" s="16"/>
      <c r="J96" s="16">
        <v>0.05106758709263124</v>
      </c>
      <c r="K96" s="16"/>
      <c r="L96" s="16">
        <v>0.12364745545031305</v>
      </c>
      <c r="N96" s="16"/>
      <c r="O96" s="16"/>
      <c r="P96" s="16">
        <v>0.12395045410832826</v>
      </c>
      <c r="Q96" s="16"/>
      <c r="R96" s="16">
        <v>0.1686868423605908</v>
      </c>
    </row>
    <row r="97" spans="1:18" ht="15">
      <c r="A97" s="4">
        <v>1583</v>
      </c>
      <c r="C97" s="3">
        <v>24.98</v>
      </c>
      <c r="D97" s="3">
        <v>17.745</v>
      </c>
      <c r="F97" s="3">
        <v>48.59</v>
      </c>
      <c r="H97" s="16"/>
      <c r="I97" s="16">
        <v>0.08020549044790497</v>
      </c>
      <c r="J97" s="16">
        <v>0.05697543746989887</v>
      </c>
      <c r="K97" s="16"/>
      <c r="L97" s="16">
        <v>0.15601220099534438</v>
      </c>
      <c r="N97" s="16"/>
      <c r="O97" s="16">
        <v>0.11124201171692784</v>
      </c>
      <c r="P97" s="16">
        <v>0.1382898967715992</v>
      </c>
      <c r="Q97" s="16"/>
      <c r="R97" s="16">
        <v>0.21284065620101553</v>
      </c>
    </row>
    <row r="98" spans="1:18" ht="15">
      <c r="A98" s="4">
        <v>1584</v>
      </c>
      <c r="C98" s="3">
        <v>33.31</v>
      </c>
      <c r="D98" s="3">
        <v>25.415</v>
      </c>
      <c r="H98" s="16"/>
      <c r="I98" s="16">
        <v>0.106951356558035</v>
      </c>
      <c r="J98" s="16">
        <v>0.081602183336009</v>
      </c>
      <c r="K98" s="16"/>
      <c r="L98" s="16"/>
      <c r="N98" s="16"/>
      <c r="O98" s="16">
        <v>0.14833752643278086</v>
      </c>
      <c r="P98" s="16">
        <v>0.1980635517864296</v>
      </c>
      <c r="Q98" s="16"/>
      <c r="R98" s="16"/>
    </row>
    <row r="99" spans="1:18" ht="15">
      <c r="A99" s="4">
        <v>1585</v>
      </c>
      <c r="C99" s="3">
        <v>41.64</v>
      </c>
      <c r="D99" s="3">
        <v>22.7425</v>
      </c>
      <c r="F99" s="3">
        <v>119.36</v>
      </c>
      <c r="H99" s="16"/>
      <c r="I99" s="16">
        <v>0.13369722266816503</v>
      </c>
      <c r="J99" s="16">
        <v>0.07302135174185263</v>
      </c>
      <c r="K99" s="16"/>
      <c r="L99" s="16">
        <v>0.38323968534275166</v>
      </c>
      <c r="N99" s="16"/>
      <c r="O99" s="16">
        <v>0.18543304114863388</v>
      </c>
      <c r="P99" s="16">
        <v>0.17723629063556465</v>
      </c>
      <c r="Q99" s="16"/>
      <c r="R99" s="16">
        <v>0.5228372242056639</v>
      </c>
    </row>
    <row r="100" spans="1:18" ht="15">
      <c r="A100" s="4">
        <v>1586</v>
      </c>
      <c r="D100" s="3">
        <v>25.315</v>
      </c>
      <c r="F100" s="3">
        <v>111.04</v>
      </c>
      <c r="H100" s="16"/>
      <c r="I100" s="16"/>
      <c r="J100" s="16">
        <v>0.0812811045111575</v>
      </c>
      <c r="K100" s="16"/>
      <c r="L100" s="16">
        <v>0.3565259271151068</v>
      </c>
      <c r="N100" s="16"/>
      <c r="O100" s="16"/>
      <c r="P100" s="16">
        <v>0.1972842342503823</v>
      </c>
      <c r="Q100" s="16"/>
      <c r="R100" s="16">
        <v>0.486392806432615</v>
      </c>
    </row>
    <row r="101" spans="1:18" ht="15">
      <c r="A101" s="4">
        <v>1587</v>
      </c>
      <c r="D101" s="3">
        <v>24.083333333333332</v>
      </c>
      <c r="F101" s="3">
        <v>80.485</v>
      </c>
      <c r="H101" s="16"/>
      <c r="I101" s="16"/>
      <c r="J101" s="16">
        <v>0.0773264836517365</v>
      </c>
      <c r="K101" s="16"/>
      <c r="L101" s="16">
        <v>0.2584202921817306</v>
      </c>
      <c r="N101" s="16"/>
      <c r="O101" s="16"/>
      <c r="P101" s="16">
        <v>0.18768563993139928</v>
      </c>
      <c r="Q101" s="16"/>
      <c r="R101" s="16">
        <v>0.3525515582288276</v>
      </c>
    </row>
    <row r="102" spans="1:18" ht="15">
      <c r="A102" s="4">
        <v>1588</v>
      </c>
      <c r="D102" s="3">
        <v>20.13</v>
      </c>
      <c r="F102" s="3">
        <v>91.125</v>
      </c>
      <c r="H102" s="16"/>
      <c r="I102" s="16"/>
      <c r="J102" s="16">
        <v>0.06463316744260716</v>
      </c>
      <c r="K102" s="16"/>
      <c r="L102" s="16">
        <v>0.29258307914593035</v>
      </c>
      <c r="N102" s="16"/>
      <c r="O102" s="16"/>
      <c r="P102" s="16">
        <v>0.15687662000632807</v>
      </c>
      <c r="Q102" s="16"/>
      <c r="R102" s="16">
        <v>0.3991583617270537</v>
      </c>
    </row>
    <row r="103" spans="1:18" ht="15">
      <c r="A103" s="4">
        <v>1589</v>
      </c>
      <c r="D103" s="3">
        <v>18.205</v>
      </c>
      <c r="F103" s="3">
        <v>72.67</v>
      </c>
      <c r="H103" s="16"/>
      <c r="I103" s="16"/>
      <c r="J103" s="16">
        <v>0.05845240006421576</v>
      </c>
      <c r="K103" s="16"/>
      <c r="L103" s="16">
        <v>0.23332798201958582</v>
      </c>
      <c r="N103" s="16"/>
      <c r="O103" s="16"/>
      <c r="P103" s="16">
        <v>0.1418747574374169</v>
      </c>
      <c r="Q103" s="16"/>
      <c r="R103" s="16">
        <v>0.3183192114864745</v>
      </c>
    </row>
    <row r="104" spans="1:18" ht="15">
      <c r="A104" s="4">
        <v>1590</v>
      </c>
      <c r="D104" s="3">
        <v>23.7925</v>
      </c>
      <c r="F104" s="3">
        <v>99.9</v>
      </c>
      <c r="H104" s="16"/>
      <c r="I104" s="16"/>
      <c r="J104" s="16">
        <v>0.07639267940279339</v>
      </c>
      <c r="K104" s="16"/>
      <c r="L104" s="16">
        <v>0.3207577460266496</v>
      </c>
      <c r="N104" s="16"/>
      <c r="O104" s="16"/>
      <c r="P104" s="16">
        <v>0.18541912476406164</v>
      </c>
      <c r="Q104" s="16"/>
      <c r="R104" s="16">
        <v>0.4375958335970663</v>
      </c>
    </row>
    <row r="105" spans="1:18" ht="15">
      <c r="A105" s="4">
        <v>1591</v>
      </c>
      <c r="D105" s="3">
        <v>45.4775</v>
      </c>
      <c r="E105" s="3">
        <v>83.7</v>
      </c>
      <c r="F105" s="3">
        <v>116.1</v>
      </c>
      <c r="H105" s="16"/>
      <c r="I105" s="16"/>
      <c r="J105" s="16">
        <v>0.1460186225718414</v>
      </c>
      <c r="K105" s="16">
        <v>0.2687429764007064</v>
      </c>
      <c r="L105" s="16">
        <v>0.37277251565259273</v>
      </c>
      <c r="N105" s="16"/>
      <c r="O105" s="16"/>
      <c r="P105" s="16">
        <v>0.35441413245592573</v>
      </c>
      <c r="Q105" s="16">
        <v>0.43485918511441163</v>
      </c>
      <c r="R105" s="16">
        <v>0.5085573201263203</v>
      </c>
    </row>
    <row r="106" spans="1:18" ht="15">
      <c r="A106" s="4">
        <v>1592</v>
      </c>
      <c r="D106" s="3">
        <v>19.1</v>
      </c>
      <c r="F106" s="3">
        <v>79.31</v>
      </c>
      <c r="H106" s="16"/>
      <c r="I106" s="16"/>
      <c r="J106" s="16">
        <v>0.061326055546636705</v>
      </c>
      <c r="K106" s="16"/>
      <c r="L106" s="16">
        <v>0.2546476159897255</v>
      </c>
      <c r="N106" s="16"/>
      <c r="O106" s="16"/>
      <c r="P106" s="16">
        <v>0.14884964938504056</v>
      </c>
      <c r="Q106" s="16"/>
      <c r="R106" s="16">
        <v>0.3474046602861194</v>
      </c>
    </row>
    <row r="107" spans="1:18" ht="15">
      <c r="A107" s="4">
        <v>1593</v>
      </c>
      <c r="D107" s="3">
        <v>21.025</v>
      </c>
      <c r="F107" s="3">
        <v>60.41</v>
      </c>
      <c r="H107" s="16"/>
      <c r="I107" s="16"/>
      <c r="J107" s="16">
        <v>0.06750682292502809</v>
      </c>
      <c r="K107" s="16"/>
      <c r="L107" s="16">
        <v>0.19396371809279178</v>
      </c>
      <c r="N107" s="16"/>
      <c r="O107" s="16"/>
      <c r="P107" s="16">
        <v>0.16385151195395167</v>
      </c>
      <c r="Q107" s="16"/>
      <c r="R107" s="16">
        <v>0.264616259335323</v>
      </c>
    </row>
    <row r="108" spans="1:18" ht="15">
      <c r="A108" s="4">
        <v>1594</v>
      </c>
      <c r="D108" s="3">
        <v>21.6</v>
      </c>
      <c r="F108" s="3">
        <v>75.595</v>
      </c>
      <c r="H108" s="16"/>
      <c r="I108" s="16"/>
      <c r="J108" s="16">
        <v>0.06935302616792423</v>
      </c>
      <c r="K108" s="16"/>
      <c r="L108" s="16">
        <v>0.2427195376464922</v>
      </c>
      <c r="N108" s="16"/>
      <c r="O108" s="16"/>
      <c r="P108" s="16">
        <v>0.16833258778622387</v>
      </c>
      <c r="Q108" s="16"/>
      <c r="R108" s="16">
        <v>0.331131702109812</v>
      </c>
    </row>
    <row r="109" spans="1:18" ht="15">
      <c r="A109" s="4">
        <v>1595</v>
      </c>
      <c r="D109" s="3">
        <v>27</v>
      </c>
      <c r="H109" s="16"/>
      <c r="I109" s="16"/>
      <c r="J109" s="16">
        <v>0.08669128270990528</v>
      </c>
      <c r="K109" s="16"/>
      <c r="L109" s="16"/>
      <c r="N109" s="16"/>
      <c r="O109" s="16"/>
      <c r="P109" s="16">
        <v>0.21041573473277983</v>
      </c>
      <c r="Q109" s="16"/>
      <c r="R109" s="16"/>
    </row>
    <row r="110" spans="1:18" ht="15">
      <c r="A110" s="4">
        <v>1596</v>
      </c>
      <c r="D110" s="3">
        <v>29.7</v>
      </c>
      <c r="E110" s="3">
        <v>44.85</v>
      </c>
      <c r="F110" s="3">
        <v>129.6</v>
      </c>
      <c r="H110" s="16"/>
      <c r="I110" s="16"/>
      <c r="J110" s="16">
        <v>0.09536041098089582</v>
      </c>
      <c r="K110" s="16">
        <v>0.14400385294589824</v>
      </c>
      <c r="L110" s="16">
        <v>0.41611815700754534</v>
      </c>
      <c r="N110" s="16"/>
      <c r="O110" s="16"/>
      <c r="P110" s="16">
        <v>0.2314573082060578</v>
      </c>
      <c r="Q110" s="16">
        <v>0.23301594327815248</v>
      </c>
      <c r="R110" s="16">
        <v>0.5676918922340318</v>
      </c>
    </row>
    <row r="111" spans="1:18" ht="15">
      <c r="A111" s="4">
        <v>1597</v>
      </c>
      <c r="D111" s="3">
        <v>38.64</v>
      </c>
      <c r="E111" s="3">
        <v>45.22</v>
      </c>
      <c r="F111" s="3">
        <v>86.4</v>
      </c>
      <c r="H111" s="16"/>
      <c r="I111" s="16"/>
      <c r="J111" s="16">
        <v>0.12406485792262001</v>
      </c>
      <c r="K111" s="16">
        <v>0.14519184459784878</v>
      </c>
      <c r="L111" s="16">
        <v>0.2774121046716969</v>
      </c>
      <c r="N111" s="16"/>
      <c r="O111" s="16"/>
      <c r="P111" s="16">
        <v>0.30112829592868934</v>
      </c>
      <c r="Q111" s="16">
        <v>0.23493825986706923</v>
      </c>
      <c r="R111" s="16">
        <v>0.3784612614893546</v>
      </c>
    </row>
    <row r="112" spans="1:18" ht="15">
      <c r="A112" s="4">
        <v>1598</v>
      </c>
      <c r="D112" s="3">
        <v>43.2</v>
      </c>
      <c r="F112" s="3">
        <v>100.57</v>
      </c>
      <c r="H112" s="16"/>
      <c r="I112" s="16"/>
      <c r="J112" s="16">
        <v>0.13870605233584846</v>
      </c>
      <c r="K112" s="16"/>
      <c r="L112" s="16">
        <v>0.3229089741531546</v>
      </c>
      <c r="N112" s="16"/>
      <c r="O112" s="16"/>
      <c r="P112" s="16">
        <v>0.33666517557244774</v>
      </c>
      <c r="Q112" s="16"/>
      <c r="R112" s="16">
        <v>0.44053066050907863</v>
      </c>
    </row>
    <row r="113" spans="1:18" ht="15">
      <c r="A113" s="4">
        <v>1599</v>
      </c>
      <c r="F113" s="3">
        <v>129.6</v>
      </c>
      <c r="H113" s="16"/>
      <c r="I113" s="16"/>
      <c r="J113" s="16"/>
      <c r="K113" s="16"/>
      <c r="L113" s="16">
        <v>0.41611815700754534</v>
      </c>
      <c r="N113" s="16"/>
      <c r="O113" s="16"/>
      <c r="P113" s="16"/>
      <c r="Q113" s="16"/>
      <c r="R113" s="16">
        <v>0.5676918922340318</v>
      </c>
    </row>
    <row r="114" spans="1:18" ht="15">
      <c r="A114" s="4">
        <v>1600</v>
      </c>
      <c r="B114" s="3">
        <v>112.05</v>
      </c>
      <c r="D114" s="3">
        <v>64.8</v>
      </c>
      <c r="H114" s="16">
        <v>0.35976882324610693</v>
      </c>
      <c r="I114" s="16"/>
      <c r="J114" s="16">
        <v>0.20805907850377267</v>
      </c>
      <c r="K114" s="16"/>
      <c r="L114" s="16"/>
      <c r="N114" s="16">
        <v>0.46602179176956854</v>
      </c>
      <c r="O114" s="16"/>
      <c r="P114" s="16">
        <v>0.5049977633586715</v>
      </c>
      <c r="Q114" s="16"/>
      <c r="R114" s="16"/>
    </row>
    <row r="115" spans="1:18" ht="15">
      <c r="A115" s="4">
        <v>1601</v>
      </c>
      <c r="F115" s="3">
        <v>111.37</v>
      </c>
      <c r="H115" s="16"/>
      <c r="I115" s="16"/>
      <c r="J115" s="16"/>
      <c r="K115" s="16"/>
      <c r="L115" s="16">
        <v>0.35758548723711675</v>
      </c>
      <c r="N115" s="16"/>
      <c r="O115" s="16"/>
      <c r="P115" s="16"/>
      <c r="Q115" s="16"/>
      <c r="R115" s="16">
        <v>0.487838318195248</v>
      </c>
    </row>
    <row r="116" spans="1:18" ht="15">
      <c r="A116" s="4">
        <v>1602</v>
      </c>
      <c r="D116" s="3">
        <v>43.2</v>
      </c>
      <c r="F116" s="3">
        <v>118.8</v>
      </c>
      <c r="H116" s="16"/>
      <c r="I116" s="16"/>
      <c r="J116" s="16">
        <v>0.13870605233584846</v>
      </c>
      <c r="K116" s="16"/>
      <c r="L116" s="16">
        <v>0.38144164392358326</v>
      </c>
      <c r="N116" s="16"/>
      <c r="O116" s="16"/>
      <c r="P116" s="16">
        <v>0.33666517557244774</v>
      </c>
      <c r="Q116" s="16"/>
      <c r="R116" s="16">
        <v>0.5203842345478625</v>
      </c>
    </row>
    <row r="117" spans="1:18" ht="15">
      <c r="A117" s="4">
        <v>1603</v>
      </c>
      <c r="D117" s="3">
        <v>53.04</v>
      </c>
      <c r="H117" s="16"/>
      <c r="I117" s="16"/>
      <c r="J117" s="16">
        <v>0.17030020870123616</v>
      </c>
      <c r="K117" s="16"/>
      <c r="L117" s="16"/>
      <c r="N117" s="16"/>
      <c r="O117" s="16"/>
      <c r="P117" s="16">
        <v>0.41335002111950525</v>
      </c>
      <c r="Q117" s="16"/>
      <c r="R117" s="16"/>
    </row>
    <row r="118" spans="1:18" ht="15">
      <c r="A118" s="4">
        <v>1604</v>
      </c>
      <c r="D118" s="3">
        <v>50.79</v>
      </c>
      <c r="H118" s="16"/>
      <c r="I118" s="16"/>
      <c r="J118" s="16">
        <v>0.16307593514207738</v>
      </c>
      <c r="K118" s="16"/>
      <c r="L118" s="16"/>
      <c r="N118" s="16"/>
      <c r="O118" s="16"/>
      <c r="P118" s="16">
        <v>0.3958153765584403</v>
      </c>
      <c r="Q118" s="16"/>
      <c r="R118" s="16"/>
    </row>
    <row r="119" spans="1:18" ht="15">
      <c r="A119" s="4">
        <v>1605</v>
      </c>
      <c r="D119" s="3">
        <v>28.86</v>
      </c>
      <c r="H119" s="16"/>
      <c r="I119" s="16"/>
      <c r="J119" s="16">
        <v>0.0926633488521432</v>
      </c>
      <c r="K119" s="16"/>
      <c r="L119" s="16"/>
      <c r="N119" s="16"/>
      <c r="O119" s="16"/>
      <c r="P119" s="16">
        <v>0.2249110409032602</v>
      </c>
      <c r="Q119" s="16"/>
      <c r="R119" s="16"/>
    </row>
    <row r="120" spans="1:18" ht="15">
      <c r="A120" s="4">
        <v>1606</v>
      </c>
      <c r="C120" s="3">
        <v>48.26</v>
      </c>
      <c r="D120" s="3">
        <v>35.1325</v>
      </c>
      <c r="H120" s="16"/>
      <c r="I120" s="16">
        <v>0.1549526408733344</v>
      </c>
      <c r="J120" s="16">
        <v>0.11280301814095361</v>
      </c>
      <c r="K120" s="16"/>
      <c r="L120" s="16"/>
      <c r="N120" s="16"/>
      <c r="O120" s="16">
        <v>0.2149135102265387</v>
      </c>
      <c r="P120" s="16">
        <v>0.27379373335182916</v>
      </c>
      <c r="Q120" s="16"/>
      <c r="R120" s="16"/>
    </row>
    <row r="121" spans="1:18" ht="15">
      <c r="A121" s="4">
        <v>1607</v>
      </c>
      <c r="D121" s="3">
        <v>25.29</v>
      </c>
      <c r="H121" s="16"/>
      <c r="I121" s="16"/>
      <c r="J121" s="16">
        <v>0.08120083480494461</v>
      </c>
      <c r="K121" s="16"/>
      <c r="L121" s="16"/>
      <c r="N121" s="16"/>
      <c r="O121" s="16"/>
      <c r="P121" s="16">
        <v>0.19708940486637042</v>
      </c>
      <c r="Q121" s="16"/>
      <c r="R121" s="16"/>
    </row>
    <row r="122" spans="1:18" ht="15">
      <c r="A122" s="4">
        <v>1608</v>
      </c>
      <c r="C122" s="3">
        <v>51.765</v>
      </c>
      <c r="D122" s="3">
        <v>25.12</v>
      </c>
      <c r="E122" s="3">
        <v>48.72</v>
      </c>
      <c r="F122" s="3">
        <v>97.44</v>
      </c>
      <c r="H122" s="16"/>
      <c r="I122" s="16">
        <v>0.16620645368437953</v>
      </c>
      <c r="J122" s="16">
        <v>0.08065500080269707</v>
      </c>
      <c r="K122" s="16">
        <v>0.1564296034676513</v>
      </c>
      <c r="L122" s="16">
        <v>0.3128592069353026</v>
      </c>
      <c r="N122" s="16"/>
      <c r="O122" s="16">
        <v>0.23052212716280102</v>
      </c>
      <c r="P122" s="16">
        <v>0.19576456505509</v>
      </c>
      <c r="Q122" s="16">
        <v>0.25312233570817366</v>
      </c>
      <c r="R122" s="16">
        <v>0.4268202004574388</v>
      </c>
    </row>
    <row r="123" spans="1:18" ht="15">
      <c r="A123" s="4">
        <v>1609</v>
      </c>
      <c r="C123" s="3">
        <v>56.82</v>
      </c>
      <c r="D123" s="3">
        <v>24.36</v>
      </c>
      <c r="E123" s="3">
        <v>32.27</v>
      </c>
      <c r="F123" s="3">
        <v>89.825</v>
      </c>
      <c r="H123" s="16"/>
      <c r="I123" s="16">
        <v>0.1824369882806229</v>
      </c>
      <c r="J123" s="16">
        <v>0.07821480173382565</v>
      </c>
      <c r="K123" s="16">
        <v>0.1036121367795794</v>
      </c>
      <c r="L123" s="16">
        <v>0.28840905442286086</v>
      </c>
      <c r="N123" s="16"/>
      <c r="O123" s="16">
        <v>0.25303327084691113</v>
      </c>
      <c r="P123" s="16">
        <v>0.18984175178113025</v>
      </c>
      <c r="Q123" s="16">
        <v>0.16765717925498283</v>
      </c>
      <c r="R123" s="16">
        <v>0.3934639214500148</v>
      </c>
    </row>
    <row r="124" spans="1:18" ht="15">
      <c r="A124" s="4">
        <v>1610</v>
      </c>
      <c r="C124" s="3">
        <v>63.8</v>
      </c>
      <c r="D124" s="3">
        <v>39.2925</v>
      </c>
      <c r="F124" s="3">
        <v>107.18</v>
      </c>
      <c r="H124" s="16"/>
      <c r="I124" s="16">
        <v>0.20484829025525766</v>
      </c>
      <c r="J124" s="16">
        <v>0.12615989725477605</v>
      </c>
      <c r="K124" s="16"/>
      <c r="L124" s="16">
        <v>0.3441322844758389</v>
      </c>
      <c r="N124" s="16"/>
      <c r="O124" s="16">
        <v>0.28411690742754186</v>
      </c>
      <c r="P124" s="16">
        <v>0.30621334285139823</v>
      </c>
      <c r="Q124" s="16"/>
      <c r="R124" s="16">
        <v>0.4694846991484842</v>
      </c>
    </row>
    <row r="125" spans="1:18" ht="15">
      <c r="A125" s="4">
        <v>1611</v>
      </c>
      <c r="C125" s="3">
        <v>73.08</v>
      </c>
      <c r="D125" s="3">
        <v>51.91</v>
      </c>
      <c r="F125" s="3">
        <v>107.18</v>
      </c>
      <c r="H125" s="16"/>
      <c r="I125" s="16">
        <v>0.23464440520147697</v>
      </c>
      <c r="J125" s="16">
        <v>0.1666720179804142</v>
      </c>
      <c r="K125" s="16"/>
      <c r="L125" s="16">
        <v>0.3441322844758389</v>
      </c>
      <c r="N125" s="16"/>
      <c r="O125" s="16">
        <v>0.32544300305336615</v>
      </c>
      <c r="P125" s="16">
        <v>0.4045437329621704</v>
      </c>
      <c r="Q125" s="16"/>
      <c r="R125" s="16">
        <v>0.4694846991484842</v>
      </c>
    </row>
    <row r="126" spans="1:18" ht="15">
      <c r="A126" s="4">
        <v>1612</v>
      </c>
      <c r="C126" s="3">
        <v>63.94</v>
      </c>
      <c r="D126" s="3">
        <v>36.13</v>
      </c>
      <c r="F126" s="3">
        <v>113.67333333333333</v>
      </c>
      <c r="H126" s="16"/>
      <c r="I126" s="16">
        <v>0.20529780061004976</v>
      </c>
      <c r="J126" s="16">
        <v>0.11600577941884734</v>
      </c>
      <c r="K126" s="16"/>
      <c r="L126" s="16">
        <v>0.3649810028361963</v>
      </c>
      <c r="N126" s="16"/>
      <c r="O126" s="16">
        <v>0.2847403614563797</v>
      </c>
      <c r="P126" s="16">
        <v>0.2815674257739013</v>
      </c>
      <c r="Q126" s="16"/>
      <c r="R126" s="16">
        <v>0.4979276982758476</v>
      </c>
    </row>
    <row r="127" spans="1:18" ht="15">
      <c r="A127" s="4">
        <v>1613</v>
      </c>
      <c r="C127" s="3">
        <v>65.405</v>
      </c>
      <c r="D127" s="3">
        <v>26.8925</v>
      </c>
      <c r="F127" s="3">
        <v>100.455</v>
      </c>
      <c r="H127" s="16"/>
      <c r="I127" s="16">
        <v>0.21000160539412427</v>
      </c>
      <c r="J127" s="16">
        <v>0.08634612297318991</v>
      </c>
      <c r="K127" s="16"/>
      <c r="L127" s="16">
        <v>0.3225397335045754</v>
      </c>
      <c r="N127" s="16"/>
      <c r="O127" s="16">
        <v>0.2912643625438617</v>
      </c>
      <c r="P127" s="16">
        <v>0.20957796838152892</v>
      </c>
      <c r="Q127" s="16"/>
      <c r="R127" s="16">
        <v>0.44002692156149437</v>
      </c>
    </row>
    <row r="128" spans="1:18" ht="15">
      <c r="A128" s="4">
        <v>1614</v>
      </c>
      <c r="C128" s="3">
        <v>64.51</v>
      </c>
      <c r="D128" s="3">
        <v>36.735</v>
      </c>
      <c r="F128" s="3">
        <v>108.8075</v>
      </c>
      <c r="H128" s="16"/>
      <c r="I128" s="16">
        <v>0.20712794991170336</v>
      </c>
      <c r="J128" s="16">
        <v>0.1179483063091989</v>
      </c>
      <c r="K128" s="16"/>
      <c r="L128" s="16">
        <v>0.34935784235029704</v>
      </c>
      <c r="N128" s="16"/>
      <c r="O128" s="16">
        <v>0.2872787100023625</v>
      </c>
      <c r="P128" s="16">
        <v>0.28628229686698764</v>
      </c>
      <c r="Q128" s="16"/>
      <c r="R128" s="16">
        <v>0.4766137003414694</v>
      </c>
    </row>
    <row r="129" spans="1:18" ht="15">
      <c r="A129" s="4">
        <v>1615</v>
      </c>
      <c r="C129" s="3">
        <v>65.7</v>
      </c>
      <c r="D129" s="3">
        <v>46.9625</v>
      </c>
      <c r="H129" s="16"/>
      <c r="I129" s="16">
        <v>0.2109487879274362</v>
      </c>
      <c r="J129" s="16">
        <v>0.1507866431208862</v>
      </c>
      <c r="K129" s="16"/>
      <c r="L129" s="16"/>
      <c r="N129" s="16"/>
      <c r="O129" s="16">
        <v>0.29257806924748436</v>
      </c>
      <c r="P129" s="16">
        <v>0.3659869978662286</v>
      </c>
      <c r="Q129" s="16"/>
      <c r="R129" s="16"/>
    </row>
    <row r="130" spans="1:18" ht="15">
      <c r="A130" s="4">
        <v>1616</v>
      </c>
      <c r="C130" s="3">
        <v>49.59</v>
      </c>
      <c r="D130" s="3">
        <v>31.156666666666666</v>
      </c>
      <c r="E130" s="3">
        <v>37.58</v>
      </c>
      <c r="F130" s="3">
        <v>99.96</v>
      </c>
      <c r="H130" s="16"/>
      <c r="I130" s="16">
        <v>0.1592229892438594</v>
      </c>
      <c r="J130" s="16">
        <v>0.10003745919623268</v>
      </c>
      <c r="K130" s="16">
        <v>0.1206614223791941</v>
      </c>
      <c r="L130" s="16">
        <v>0.32095039332156045</v>
      </c>
      <c r="N130" s="16"/>
      <c r="O130" s="16">
        <v>0.22083632350049848</v>
      </c>
      <c r="P130" s="16">
        <v>0.2428093669811473</v>
      </c>
      <c r="Q130" s="16">
        <v>0.19524502003105842</v>
      </c>
      <c r="R130" s="16">
        <v>0.43785865391754497</v>
      </c>
    </row>
    <row r="131" spans="1:18" ht="15">
      <c r="A131" s="4">
        <v>1617</v>
      </c>
      <c r="C131" s="3">
        <v>45.36</v>
      </c>
      <c r="D131" s="3">
        <v>38.735</v>
      </c>
      <c r="F131" s="3">
        <v>75.6</v>
      </c>
      <c r="H131" s="16"/>
      <c r="I131" s="16">
        <v>0.14564135495264088</v>
      </c>
      <c r="J131" s="16">
        <v>0.12436988280622893</v>
      </c>
      <c r="K131" s="16"/>
      <c r="L131" s="16">
        <v>0.24273559158773478</v>
      </c>
      <c r="N131" s="16"/>
      <c r="O131" s="16">
        <v>0.20199910534346863</v>
      </c>
      <c r="P131" s="16">
        <v>0.3018686475879343</v>
      </c>
      <c r="Q131" s="16"/>
      <c r="R131" s="16">
        <v>0.33115360380318526</v>
      </c>
    </row>
    <row r="132" spans="1:18" ht="15">
      <c r="A132" s="4">
        <v>1618</v>
      </c>
      <c r="D132" s="3">
        <v>29.19666666666667</v>
      </c>
      <c r="H132" s="16"/>
      <c r="I132" s="16"/>
      <c r="J132" s="16">
        <v>0.09374431422914327</v>
      </c>
      <c r="K132" s="16"/>
      <c r="L132" s="16"/>
      <c r="N132" s="16"/>
      <c r="O132" s="16"/>
      <c r="P132" s="16">
        <v>0.2275347432746196</v>
      </c>
      <c r="Q132" s="16"/>
      <c r="R132" s="16"/>
    </row>
    <row r="133" spans="1:18" ht="15">
      <c r="A133" s="4">
        <v>1619</v>
      </c>
      <c r="D133" s="3">
        <v>26.85</v>
      </c>
      <c r="H133" s="16"/>
      <c r="I133" s="16"/>
      <c r="J133" s="16">
        <v>0.08620966447262804</v>
      </c>
      <c r="K133" s="16"/>
      <c r="L133" s="16"/>
      <c r="N133" s="16"/>
      <c r="O133" s="16"/>
      <c r="P133" s="16">
        <v>0.20924675842870885</v>
      </c>
      <c r="Q133" s="16"/>
      <c r="R133" s="16"/>
    </row>
    <row r="134" spans="1:18" ht="15">
      <c r="A134" s="4">
        <v>1620</v>
      </c>
      <c r="H134" s="16"/>
      <c r="I134" s="16"/>
      <c r="J134" s="16"/>
      <c r="K134" s="16"/>
      <c r="L134" s="16"/>
      <c r="N134" s="16"/>
      <c r="O134" s="16"/>
      <c r="P134" s="16"/>
      <c r="Q134" s="16"/>
      <c r="R134" s="16"/>
    </row>
    <row r="135" spans="1:18" ht="15">
      <c r="A135" s="4">
        <v>1621</v>
      </c>
      <c r="H135" s="16"/>
      <c r="I135" s="16"/>
      <c r="J135" s="16"/>
      <c r="K135" s="16"/>
      <c r="L135" s="16"/>
      <c r="N135" s="16"/>
      <c r="O135" s="16"/>
      <c r="P135" s="16"/>
      <c r="Q135" s="16"/>
      <c r="R135" s="16"/>
    </row>
    <row r="136" spans="1:18" ht="15">
      <c r="A136" s="4">
        <v>1622</v>
      </c>
      <c r="H136" s="16"/>
      <c r="I136" s="16"/>
      <c r="J136" s="16"/>
      <c r="K136" s="16"/>
      <c r="L136" s="16"/>
      <c r="N136" s="16"/>
      <c r="O136" s="16"/>
      <c r="P136" s="16"/>
      <c r="Q136" s="16"/>
      <c r="R136" s="16"/>
    </row>
    <row r="137" spans="1:18" ht="15">
      <c r="A137" s="4">
        <v>1623</v>
      </c>
      <c r="H137" s="16"/>
      <c r="I137" s="16"/>
      <c r="J137" s="16"/>
      <c r="K137" s="16"/>
      <c r="L137" s="16"/>
      <c r="N137" s="16"/>
      <c r="O137" s="16"/>
      <c r="P137" s="16"/>
      <c r="Q137" s="16"/>
      <c r="R137" s="16"/>
    </row>
    <row r="138" spans="1:18" ht="15">
      <c r="A138" s="4">
        <v>1624</v>
      </c>
      <c r="D138" s="3">
        <v>43.925</v>
      </c>
      <c r="H138" s="16"/>
      <c r="I138" s="16"/>
      <c r="J138" s="16">
        <v>0.14103387381602184</v>
      </c>
      <c r="K138" s="16"/>
      <c r="L138" s="16"/>
      <c r="N138" s="16"/>
      <c r="O138" s="16"/>
      <c r="P138" s="16">
        <v>0.34231522770879086</v>
      </c>
      <c r="Q138" s="16"/>
      <c r="R138" s="16"/>
    </row>
    <row r="139" spans="1:18" ht="15">
      <c r="A139" s="4">
        <v>1625</v>
      </c>
      <c r="D139" s="3">
        <v>49.18666666666667</v>
      </c>
      <c r="H139" s="16"/>
      <c r="I139" s="16"/>
      <c r="J139" s="16">
        <v>0.15792797131695832</v>
      </c>
      <c r="K139" s="16"/>
      <c r="L139" s="16"/>
      <c r="N139" s="16"/>
      <c r="O139" s="16"/>
      <c r="P139" s="16">
        <v>0.3833203187304814</v>
      </c>
      <c r="Q139" s="16"/>
      <c r="R139" s="16"/>
    </row>
    <row r="140" spans="1:18" ht="15">
      <c r="A140" s="4">
        <v>1626</v>
      </c>
      <c r="D140" s="3">
        <v>23.46</v>
      </c>
      <c r="H140" s="16"/>
      <c r="I140" s="16"/>
      <c r="J140" s="16">
        <v>0.07532509231016216</v>
      </c>
      <c r="K140" s="16"/>
      <c r="L140" s="16"/>
      <c r="N140" s="16"/>
      <c r="O140" s="16"/>
      <c r="P140" s="16">
        <v>0.18282789395670426</v>
      </c>
      <c r="Q140" s="16"/>
      <c r="R140" s="16"/>
    </row>
    <row r="141" spans="1:18" ht="15">
      <c r="A141" s="4">
        <v>1627</v>
      </c>
      <c r="C141" s="3">
        <v>17.55</v>
      </c>
      <c r="D141" s="3">
        <v>20.25</v>
      </c>
      <c r="H141" s="16"/>
      <c r="I141" s="16">
        <v>0.056349333761438435</v>
      </c>
      <c r="J141" s="16">
        <v>0.06501846203242896</v>
      </c>
      <c r="K141" s="16"/>
      <c r="L141" s="16"/>
      <c r="N141" s="16"/>
      <c r="O141" s="16">
        <v>0.07815441575788964</v>
      </c>
      <c r="P141" s="16">
        <v>0.15781180104958487</v>
      </c>
      <c r="Q141" s="16"/>
      <c r="R141" s="16"/>
    </row>
    <row r="142" spans="1:18" ht="15">
      <c r="A142" s="4">
        <v>1628</v>
      </c>
      <c r="C142" s="3">
        <v>24.3</v>
      </c>
      <c r="D142" s="3">
        <v>29.0925</v>
      </c>
      <c r="E142" s="3">
        <v>34.56</v>
      </c>
      <c r="H142" s="16"/>
      <c r="I142" s="16">
        <v>0.07802215443891476</v>
      </c>
      <c r="J142" s="16">
        <v>0.09340985711992295</v>
      </c>
      <c r="K142" s="16">
        <v>0.11096484186867878</v>
      </c>
      <c r="L142" s="16"/>
      <c r="N142" s="16"/>
      <c r="O142" s="16">
        <v>0.10821380643400107</v>
      </c>
      <c r="P142" s="16">
        <v>0.22672295417457028</v>
      </c>
      <c r="Q142" s="16">
        <v>0.17955476030530546</v>
      </c>
      <c r="R142" s="16"/>
    </row>
    <row r="143" spans="1:18" ht="15">
      <c r="A143" s="4">
        <v>1629</v>
      </c>
      <c r="C143" s="3">
        <v>71.28</v>
      </c>
      <c r="D143" s="3">
        <v>40.77</v>
      </c>
      <c r="H143" s="16"/>
      <c r="I143" s="16">
        <v>0.22886498635414995</v>
      </c>
      <c r="J143" s="16">
        <v>0.130903836891957</v>
      </c>
      <c r="K143" s="16"/>
      <c r="L143" s="16"/>
      <c r="N143" s="16"/>
      <c r="O143" s="16">
        <v>0.31742716553973643</v>
      </c>
      <c r="P143" s="16">
        <v>0.3177277594464976</v>
      </c>
      <c r="Q143" s="16"/>
      <c r="R143" s="16"/>
    </row>
    <row r="144" spans="1:18" ht="15">
      <c r="A144" s="4">
        <v>1630</v>
      </c>
      <c r="D144" s="3">
        <v>59.67</v>
      </c>
      <c r="E144" s="3">
        <v>77.76</v>
      </c>
      <c r="F144" s="3">
        <v>155.25</v>
      </c>
      <c r="H144" s="16"/>
      <c r="I144" s="16"/>
      <c r="J144" s="16">
        <v>0.19158773478889068</v>
      </c>
      <c r="K144" s="16">
        <v>0.24967089420452723</v>
      </c>
      <c r="L144" s="16">
        <v>0.4984748755819554</v>
      </c>
      <c r="N144" s="16"/>
      <c r="O144" s="16"/>
      <c r="P144" s="16">
        <v>0.46501877375944345</v>
      </c>
      <c r="Q144" s="16">
        <v>0.40399821068693725</v>
      </c>
      <c r="R144" s="16">
        <v>0.6800475792386841</v>
      </c>
    </row>
    <row r="145" spans="1:18" ht="15">
      <c r="A145" s="4">
        <v>1631</v>
      </c>
      <c r="C145" s="3">
        <v>97.2</v>
      </c>
      <c r="D145" s="3">
        <v>49.95</v>
      </c>
      <c r="F145" s="3">
        <v>120.15</v>
      </c>
      <c r="H145" s="16"/>
      <c r="I145" s="16">
        <v>0.31208861775565905</v>
      </c>
      <c r="J145" s="16">
        <v>0.1603788730133248</v>
      </c>
      <c r="K145" s="16"/>
      <c r="L145" s="16">
        <v>0.38577620805907853</v>
      </c>
      <c r="N145" s="16"/>
      <c r="O145" s="16">
        <v>0.43285522573600427</v>
      </c>
      <c r="P145" s="16">
        <v>0.38926910925564273</v>
      </c>
      <c r="Q145" s="16"/>
      <c r="R145" s="16">
        <v>0.5262976917586337</v>
      </c>
    </row>
    <row r="146" spans="1:18" ht="15">
      <c r="A146" s="4">
        <v>1632</v>
      </c>
      <c r="C146" s="3">
        <v>97.2</v>
      </c>
      <c r="D146" s="3">
        <v>42.255</v>
      </c>
      <c r="F146" s="3">
        <v>107.7975</v>
      </c>
      <c r="H146" s="16"/>
      <c r="I146" s="16">
        <v>0.31208861775565905</v>
      </c>
      <c r="J146" s="16">
        <v>0.13567185744100177</v>
      </c>
      <c r="K146" s="16"/>
      <c r="L146" s="16">
        <v>0.34611494621929684</v>
      </c>
      <c r="N146" s="16"/>
      <c r="O146" s="16">
        <v>0.43285522573600427</v>
      </c>
      <c r="P146" s="16">
        <v>0.32930062485680045</v>
      </c>
      <c r="Q146" s="16"/>
      <c r="R146" s="16">
        <v>0.4721895582800775</v>
      </c>
    </row>
    <row r="147" spans="1:18" ht="15">
      <c r="A147" s="4">
        <v>1633</v>
      </c>
      <c r="D147" s="3">
        <v>20.34</v>
      </c>
      <c r="F147" s="3">
        <v>47.52</v>
      </c>
      <c r="H147" s="16"/>
      <c r="I147" s="16"/>
      <c r="J147" s="16">
        <v>0.06530743297479531</v>
      </c>
      <c r="K147" s="16"/>
      <c r="L147" s="16">
        <v>0.1525766575694333</v>
      </c>
      <c r="N147" s="16"/>
      <c r="O147" s="16"/>
      <c r="P147" s="16">
        <v>0.15851318683202748</v>
      </c>
      <c r="Q147" s="16"/>
      <c r="R147" s="16">
        <v>0.20815369381914503</v>
      </c>
    </row>
    <row r="148" spans="1:18" ht="15">
      <c r="A148" s="4">
        <v>1634</v>
      </c>
      <c r="D148" s="3">
        <v>19.7775</v>
      </c>
      <c r="F148" s="3">
        <v>47.52</v>
      </c>
      <c r="H148" s="16"/>
      <c r="I148" s="16"/>
      <c r="J148" s="16">
        <v>0.06350136458500562</v>
      </c>
      <c r="K148" s="16"/>
      <c r="L148" s="16">
        <v>0.1525766575694333</v>
      </c>
      <c r="N148" s="16"/>
      <c r="O148" s="16"/>
      <c r="P148" s="16">
        <v>0.15412952569176122</v>
      </c>
      <c r="Q148" s="16"/>
      <c r="R148" s="16">
        <v>0.20815369381914503</v>
      </c>
    </row>
    <row r="149" spans="1:18" ht="15">
      <c r="A149" s="4">
        <v>1635</v>
      </c>
      <c r="D149" s="3">
        <v>25.83</v>
      </c>
      <c r="F149" s="3">
        <v>91.08</v>
      </c>
      <c r="H149" s="16"/>
      <c r="I149" s="16"/>
      <c r="J149" s="16">
        <v>0.08293466045914272</v>
      </c>
      <c r="K149" s="16"/>
      <c r="L149" s="16">
        <v>0.29243859367474717</v>
      </c>
      <c r="N149" s="16"/>
      <c r="O149" s="16"/>
      <c r="P149" s="16">
        <v>0.20129771956102602</v>
      </c>
      <c r="Q149" s="16"/>
      <c r="R149" s="16">
        <v>0.3989612464866947</v>
      </c>
    </row>
    <row r="150" spans="1:18" ht="15">
      <c r="A150" s="4">
        <v>1636</v>
      </c>
      <c r="D150" s="3">
        <v>29.2275</v>
      </c>
      <c r="F150" s="3">
        <v>113.6025</v>
      </c>
      <c r="H150" s="16"/>
      <c r="I150" s="16"/>
      <c r="J150" s="16">
        <v>0.09384331353347247</v>
      </c>
      <c r="K150" s="16"/>
      <c r="L150" s="16">
        <v>0.3647535720019265</v>
      </c>
      <c r="N150" s="16"/>
      <c r="O150" s="16"/>
      <c r="P150" s="16">
        <v>0.22777503284823417</v>
      </c>
      <c r="Q150" s="16"/>
      <c r="R150" s="16">
        <v>0.49761742428639355</v>
      </c>
    </row>
    <row r="151" spans="1:18" ht="15">
      <c r="A151" s="4">
        <v>1637</v>
      </c>
      <c r="D151" s="3">
        <v>41.31</v>
      </c>
      <c r="F151" s="3">
        <v>145.8</v>
      </c>
      <c r="H151" s="16"/>
      <c r="I151" s="16"/>
      <c r="J151" s="16">
        <v>0.13263766254615508</v>
      </c>
      <c r="K151" s="16"/>
      <c r="L151" s="16">
        <v>0.4681329266334886</v>
      </c>
      <c r="N151" s="16"/>
      <c r="O151" s="16"/>
      <c r="P151" s="16">
        <v>0.3219360741411531</v>
      </c>
      <c r="Q151" s="16"/>
      <c r="R151" s="16">
        <v>0.638653378763286</v>
      </c>
    </row>
    <row r="152" spans="1:18" ht="15">
      <c r="A152" s="4">
        <v>1638</v>
      </c>
      <c r="D152" s="3">
        <v>53.6625</v>
      </c>
      <c r="F152" s="3">
        <v>172.395</v>
      </c>
      <c r="H152" s="16"/>
      <c r="I152" s="16"/>
      <c r="J152" s="16">
        <v>0.17229892438593675</v>
      </c>
      <c r="K152" s="16"/>
      <c r="L152" s="16">
        <v>0.5535238401027452</v>
      </c>
      <c r="N152" s="16"/>
      <c r="O152" s="16"/>
      <c r="P152" s="16">
        <v>0.4182012727813999</v>
      </c>
      <c r="Q152" s="16"/>
      <c r="R152" s="16">
        <v>0.7551484858154779</v>
      </c>
    </row>
    <row r="153" spans="1:18" ht="15">
      <c r="A153" s="4">
        <v>1639</v>
      </c>
      <c r="D153" s="3">
        <v>54.945</v>
      </c>
      <c r="F153" s="3">
        <v>180.9</v>
      </c>
      <c r="H153" s="16"/>
      <c r="I153" s="16"/>
      <c r="J153" s="16">
        <v>0.17641676031465725</v>
      </c>
      <c r="K153" s="16"/>
      <c r="L153" s="16">
        <v>0.5808315941563654</v>
      </c>
      <c r="N153" s="16"/>
      <c r="O153" s="16"/>
      <c r="P153" s="16">
        <v>0.42819602018120695</v>
      </c>
      <c r="Q153" s="16"/>
      <c r="R153" s="16">
        <v>0.7924032662433362</v>
      </c>
    </row>
    <row r="154" spans="1:18" ht="15">
      <c r="A154" s="4">
        <v>1640</v>
      </c>
      <c r="D154" s="3">
        <v>21.5325</v>
      </c>
      <c r="F154" s="3">
        <v>66.42</v>
      </c>
      <c r="H154" s="16"/>
      <c r="I154" s="16"/>
      <c r="J154" s="16">
        <v>0.06913629796114946</v>
      </c>
      <c r="K154" s="16"/>
      <c r="L154" s="16">
        <v>0.21326055546636702</v>
      </c>
      <c r="N154" s="16"/>
      <c r="O154" s="16"/>
      <c r="P154" s="16">
        <v>0.1678065484493919</v>
      </c>
      <c r="Q154" s="16"/>
      <c r="R154" s="16">
        <v>0.2909420947699414</v>
      </c>
    </row>
    <row r="155" spans="1:18" ht="15">
      <c r="A155" s="4">
        <v>1641</v>
      </c>
      <c r="B155" s="3">
        <v>86.4</v>
      </c>
      <c r="C155" s="3">
        <v>32.4</v>
      </c>
      <c r="D155" s="3">
        <v>24.2325</v>
      </c>
      <c r="H155" s="16">
        <v>0.2774121046716969</v>
      </c>
      <c r="I155" s="16">
        <v>0.10402953925188634</v>
      </c>
      <c r="J155" s="16">
        <v>0.07780542623214</v>
      </c>
      <c r="K155" s="16"/>
      <c r="L155" s="16"/>
      <c r="N155" s="16">
        <v>0.3593421044970167</v>
      </c>
      <c r="O155" s="16">
        <v>0.14428507524533474</v>
      </c>
      <c r="P155" s="16">
        <v>0.18884812192266992</v>
      </c>
      <c r="Q155" s="16"/>
      <c r="R155" s="16"/>
    </row>
    <row r="156" spans="1:18" ht="15">
      <c r="A156" s="4">
        <v>1642</v>
      </c>
      <c r="D156" s="3">
        <v>31.86</v>
      </c>
      <c r="H156" s="16"/>
      <c r="I156" s="16"/>
      <c r="J156" s="16">
        <v>0.10229571359768823</v>
      </c>
      <c r="K156" s="16"/>
      <c r="L156" s="16"/>
      <c r="N156" s="16"/>
      <c r="O156" s="16"/>
      <c r="P156" s="16">
        <v>0.2482905669846802</v>
      </c>
      <c r="Q156" s="16"/>
      <c r="R156" s="16"/>
    </row>
    <row r="157" spans="1:18" ht="15">
      <c r="A157" s="4">
        <v>1643</v>
      </c>
      <c r="D157" s="3">
        <v>24.0975</v>
      </c>
      <c r="H157" s="16"/>
      <c r="I157" s="16"/>
      <c r="J157" s="16">
        <v>0.07737196981859047</v>
      </c>
      <c r="K157" s="16"/>
      <c r="L157" s="16"/>
      <c r="N157" s="16"/>
      <c r="O157" s="16"/>
      <c r="P157" s="16">
        <v>0.187796043249006</v>
      </c>
      <c r="Q157" s="16"/>
      <c r="R157" s="16"/>
    </row>
    <row r="158" spans="1:18" ht="15">
      <c r="A158" s="4">
        <v>1644</v>
      </c>
      <c r="D158" s="3">
        <v>32.265</v>
      </c>
      <c r="F158" s="3">
        <v>95.04</v>
      </c>
      <c r="H158" s="16"/>
      <c r="I158" s="16"/>
      <c r="J158" s="16">
        <v>0.10359608283833682</v>
      </c>
      <c r="K158" s="16"/>
      <c r="L158" s="16">
        <v>0.3051533151388666</v>
      </c>
      <c r="N158" s="16"/>
      <c r="O158" s="16"/>
      <c r="P158" s="16">
        <v>0.2514468030056719</v>
      </c>
      <c r="Q158" s="16"/>
      <c r="R158" s="16">
        <v>0.41630738763829006</v>
      </c>
    </row>
    <row r="159" spans="1:18" ht="15">
      <c r="A159" s="4">
        <v>1645</v>
      </c>
      <c r="D159" s="3">
        <v>32.6025</v>
      </c>
      <c r="F159" s="3">
        <v>91.8</v>
      </c>
      <c r="H159" s="16"/>
      <c r="I159" s="16"/>
      <c r="J159" s="16">
        <v>0.10467972387221063</v>
      </c>
      <c r="K159" s="16"/>
      <c r="L159" s="16">
        <v>0.294750361213678</v>
      </c>
      <c r="N159" s="16"/>
      <c r="O159" s="16"/>
      <c r="P159" s="16">
        <v>0.2540769996898316</v>
      </c>
      <c r="Q159" s="16"/>
      <c r="R159" s="16">
        <v>0.40211509033243925</v>
      </c>
    </row>
    <row r="160" spans="1:18" ht="15">
      <c r="A160" s="4">
        <v>1646</v>
      </c>
      <c r="D160" s="3">
        <v>34.965</v>
      </c>
      <c r="F160" s="3">
        <v>142.695</v>
      </c>
      <c r="H160" s="16"/>
      <c r="I160" s="16"/>
      <c r="J160" s="16">
        <v>0.11226521110932736</v>
      </c>
      <c r="K160" s="16"/>
      <c r="L160" s="16">
        <v>0.45816342912184943</v>
      </c>
      <c r="N160" s="16"/>
      <c r="O160" s="16"/>
      <c r="P160" s="16">
        <v>0.2724883764789499</v>
      </c>
      <c r="Q160" s="16"/>
      <c r="R160" s="16">
        <v>0.6250524271785122</v>
      </c>
    </row>
    <row r="161" spans="1:18" ht="15">
      <c r="A161" s="4">
        <v>1647</v>
      </c>
      <c r="B161" s="3">
        <v>97.2</v>
      </c>
      <c r="D161" s="3">
        <v>37.4625</v>
      </c>
      <c r="F161" s="3">
        <v>98.01</v>
      </c>
      <c r="H161" s="16">
        <v>0.31208861775565905</v>
      </c>
      <c r="I161" s="16"/>
      <c r="J161" s="16">
        <v>0.12028415475999357</v>
      </c>
      <c r="K161" s="16"/>
      <c r="L161" s="16">
        <v>0.3146893562369562</v>
      </c>
      <c r="N161" s="16">
        <v>0.40425986755914384</v>
      </c>
      <c r="O161" s="16"/>
      <c r="P161" s="16">
        <v>0.29195183194173197</v>
      </c>
      <c r="Q161" s="16"/>
      <c r="R161" s="16">
        <v>0.42931699350198665</v>
      </c>
    </row>
    <row r="162" spans="1:18" ht="15">
      <c r="A162" s="4">
        <v>1648</v>
      </c>
      <c r="D162" s="3">
        <v>46.44</v>
      </c>
      <c r="F162" s="3">
        <v>213.84</v>
      </c>
      <c r="H162" s="16"/>
      <c r="I162" s="16"/>
      <c r="J162" s="16">
        <v>0.14910900626103707</v>
      </c>
      <c r="K162" s="16"/>
      <c r="L162" s="16">
        <v>0.6865949590624498</v>
      </c>
      <c r="N162" s="16"/>
      <c r="O162" s="16"/>
      <c r="P162" s="16">
        <v>0.36191506374038124</v>
      </c>
      <c r="Q162" s="16"/>
      <c r="R162" s="16">
        <v>0.9366916221861525</v>
      </c>
    </row>
    <row r="163" spans="1:18" ht="15">
      <c r="A163" s="4">
        <v>1649</v>
      </c>
      <c r="C163" s="3">
        <v>145.8</v>
      </c>
      <c r="D163" s="3">
        <v>73.8</v>
      </c>
      <c r="F163" s="3">
        <v>129.6</v>
      </c>
      <c r="H163" s="16"/>
      <c r="I163" s="16">
        <v>0.4681329266334886</v>
      </c>
      <c r="J163" s="16">
        <v>0.23695617274040778</v>
      </c>
      <c r="K163" s="16"/>
      <c r="L163" s="16">
        <v>0.41611815700754534</v>
      </c>
      <c r="N163" s="16"/>
      <c r="O163" s="16">
        <v>0.6492828386040064</v>
      </c>
      <c r="P163" s="16">
        <v>0.5751363416029316</v>
      </c>
      <c r="Q163" s="16"/>
      <c r="R163" s="16">
        <v>0.5676918922340318</v>
      </c>
    </row>
    <row r="164" spans="1:18" ht="15">
      <c r="A164" s="4">
        <v>1650</v>
      </c>
      <c r="D164" s="3">
        <v>163.8</v>
      </c>
      <c r="F164" s="3">
        <v>407.28</v>
      </c>
      <c r="H164" s="16"/>
      <c r="I164" s="16"/>
      <c r="J164" s="16">
        <v>0.5259271151067587</v>
      </c>
      <c r="K164" s="16"/>
      <c r="L164" s="16">
        <v>1.3076898378551933</v>
      </c>
      <c r="N164" s="16"/>
      <c r="O164" s="16"/>
      <c r="P164" s="16">
        <v>1.276522124045531</v>
      </c>
      <c r="Q164" s="16"/>
      <c r="R164" s="16">
        <v>1.7840243354095406</v>
      </c>
    </row>
    <row r="165" spans="1:18" ht="15">
      <c r="A165" s="4">
        <v>1651</v>
      </c>
      <c r="D165" s="3">
        <v>186.55</v>
      </c>
      <c r="F165" s="3">
        <v>450.36</v>
      </c>
      <c r="H165" s="16"/>
      <c r="I165" s="16"/>
      <c r="J165" s="16">
        <v>0.5989725477604753</v>
      </c>
      <c r="K165" s="16"/>
      <c r="L165" s="16">
        <v>1.4460105956012201</v>
      </c>
      <c r="N165" s="16"/>
      <c r="O165" s="16"/>
      <c r="P165" s="16">
        <v>1.4538168634962993</v>
      </c>
      <c r="Q165" s="16"/>
      <c r="R165" s="16">
        <v>1.9727293255132607</v>
      </c>
    </row>
    <row r="166" spans="1:18" ht="15">
      <c r="A166" s="4">
        <v>1652</v>
      </c>
      <c r="D166" s="3">
        <v>77.76</v>
      </c>
      <c r="F166" s="3">
        <v>324</v>
      </c>
      <c r="H166" s="16"/>
      <c r="I166" s="16"/>
      <c r="J166" s="16">
        <v>0.24967089420452723</v>
      </c>
      <c r="K166" s="16"/>
      <c r="L166" s="16">
        <v>1.0402953925188634</v>
      </c>
      <c r="N166" s="16"/>
      <c r="O166" s="16"/>
      <c r="P166" s="16">
        <v>0.605997316030406</v>
      </c>
      <c r="Q166" s="16"/>
      <c r="R166" s="16">
        <v>1.4192297305850796</v>
      </c>
    </row>
    <row r="167" spans="1:18" ht="15">
      <c r="A167" s="4">
        <v>1653</v>
      </c>
      <c r="D167" s="3">
        <v>77.76</v>
      </c>
      <c r="F167" s="3">
        <v>202.5</v>
      </c>
      <c r="H167" s="16"/>
      <c r="I167" s="16"/>
      <c r="J167" s="16">
        <v>0.24967089420452723</v>
      </c>
      <c r="K167" s="16"/>
      <c r="L167" s="16">
        <v>0.6501846203242896</v>
      </c>
      <c r="N167" s="16"/>
      <c r="O167" s="16"/>
      <c r="P167" s="16">
        <v>0.605997316030406</v>
      </c>
      <c r="Q167" s="16"/>
      <c r="R167" s="16">
        <v>0.8870185816156747</v>
      </c>
    </row>
    <row r="168" spans="1:18" ht="15">
      <c r="A168" s="4">
        <v>1654</v>
      </c>
      <c r="D168" s="3">
        <v>74.52</v>
      </c>
      <c r="F168" s="3">
        <v>194.4</v>
      </c>
      <c r="H168" s="16"/>
      <c r="I168" s="16"/>
      <c r="J168" s="16">
        <v>0.23926794027933856</v>
      </c>
      <c r="K168" s="16"/>
      <c r="L168" s="16">
        <v>0.6241772355113181</v>
      </c>
      <c r="N168" s="16"/>
      <c r="O168" s="16"/>
      <c r="P168" s="16">
        <v>0.5807474278624722</v>
      </c>
      <c r="Q168" s="16"/>
      <c r="R168" s="16">
        <v>0.8515378383510479</v>
      </c>
    </row>
    <row r="169" spans="1:18" ht="15">
      <c r="A169" s="4">
        <v>1655</v>
      </c>
      <c r="D169" s="3">
        <v>84.24</v>
      </c>
      <c r="F169" s="3">
        <v>259.2</v>
      </c>
      <c r="H169" s="16"/>
      <c r="I169" s="16"/>
      <c r="J169" s="16">
        <v>0.2704768020549045</v>
      </c>
      <c r="K169" s="16"/>
      <c r="L169" s="16">
        <v>0.8322363140150907</v>
      </c>
      <c r="N169" s="16"/>
      <c r="O169" s="16"/>
      <c r="P169" s="16">
        <v>0.6564970923662731</v>
      </c>
      <c r="Q169" s="16"/>
      <c r="R169" s="16">
        <v>1.1353837844680637</v>
      </c>
    </row>
    <row r="170" spans="1:18" ht="15">
      <c r="A170" s="4">
        <v>1656</v>
      </c>
      <c r="D170" s="3">
        <v>65.34</v>
      </c>
      <c r="H170" s="16"/>
      <c r="I170" s="16"/>
      <c r="J170" s="16">
        <v>0.2097929041579708</v>
      </c>
      <c r="K170" s="16"/>
      <c r="L170" s="16"/>
      <c r="N170" s="16"/>
      <c r="O170" s="16"/>
      <c r="P170" s="16">
        <v>0.5092060780533272</v>
      </c>
      <c r="Q170" s="16"/>
      <c r="R170" s="16"/>
    </row>
    <row r="171" spans="1:18" ht="15">
      <c r="A171" s="4">
        <v>1657</v>
      </c>
      <c r="D171" s="3">
        <v>117.72</v>
      </c>
      <c r="H171" s="16"/>
      <c r="I171" s="16"/>
      <c r="J171" s="16">
        <v>0.37797399261518705</v>
      </c>
      <c r="K171" s="16"/>
      <c r="L171" s="16"/>
      <c r="N171" s="16"/>
      <c r="O171" s="16"/>
      <c r="P171" s="16">
        <v>0.91741260343492</v>
      </c>
      <c r="Q171" s="16"/>
      <c r="R171" s="16"/>
    </row>
    <row r="172" spans="1:18" ht="15">
      <c r="A172" s="4">
        <v>1658</v>
      </c>
      <c r="D172" s="3">
        <v>84.0275</v>
      </c>
      <c r="H172" s="16"/>
      <c r="I172" s="16"/>
      <c r="J172" s="16">
        <v>0.26979450955209505</v>
      </c>
      <c r="K172" s="16"/>
      <c r="L172" s="16"/>
      <c r="N172" s="16"/>
      <c r="O172" s="16"/>
      <c r="P172" s="16">
        <v>0.6548410426021725</v>
      </c>
      <c r="Q172" s="16"/>
      <c r="R172" s="16"/>
    </row>
    <row r="173" spans="1:18" ht="15">
      <c r="A173" s="4">
        <v>1659</v>
      </c>
      <c r="D173" s="3">
        <v>57.105</v>
      </c>
      <c r="H173" s="16"/>
      <c r="I173" s="16"/>
      <c r="J173" s="16">
        <v>0.18335206293144968</v>
      </c>
      <c r="K173" s="16"/>
      <c r="L173" s="16"/>
      <c r="N173" s="16"/>
      <c r="O173" s="16"/>
      <c r="P173" s="16">
        <v>0.44502927895982936</v>
      </c>
      <c r="Q173" s="16"/>
      <c r="R173" s="16"/>
    </row>
    <row r="174" spans="1:18" ht="15">
      <c r="A174" s="4">
        <v>1660</v>
      </c>
      <c r="D174" s="3">
        <v>60.48</v>
      </c>
      <c r="H174" s="16"/>
      <c r="I174" s="16"/>
      <c r="J174" s="16">
        <v>0.19418847327018782</v>
      </c>
      <c r="K174" s="16"/>
      <c r="L174" s="16"/>
      <c r="N174" s="16"/>
      <c r="O174" s="16"/>
      <c r="P174" s="16">
        <v>0.47133124580142677</v>
      </c>
      <c r="Q174" s="16"/>
      <c r="R174" s="16"/>
    </row>
    <row r="175" spans="1:18" ht="15">
      <c r="A175" s="4">
        <v>1661</v>
      </c>
      <c r="H175" s="16"/>
      <c r="I175" s="16"/>
      <c r="J175" s="16"/>
      <c r="K175" s="16"/>
      <c r="L175" s="16"/>
      <c r="N175" s="16"/>
      <c r="O175" s="16"/>
      <c r="P175" s="16"/>
      <c r="Q175" s="16"/>
      <c r="R175" s="16"/>
    </row>
    <row r="176" spans="1:18" ht="15">
      <c r="A176" s="4">
        <v>1662</v>
      </c>
      <c r="H176" s="16"/>
      <c r="I176" s="16"/>
      <c r="J176" s="16"/>
      <c r="K176" s="16"/>
      <c r="L176" s="16"/>
      <c r="N176" s="16"/>
      <c r="O176" s="16"/>
      <c r="P176" s="16"/>
      <c r="Q176" s="16"/>
      <c r="R176" s="16"/>
    </row>
    <row r="177" spans="1:18" ht="15">
      <c r="A177" s="4">
        <v>1663</v>
      </c>
      <c r="D177" s="3">
        <v>84.06</v>
      </c>
      <c r="H177" s="16"/>
      <c r="I177" s="16"/>
      <c r="J177" s="16">
        <v>0.2698988601701718</v>
      </c>
      <c r="K177" s="16"/>
      <c r="L177" s="16"/>
      <c r="N177" s="16"/>
      <c r="O177" s="16"/>
      <c r="P177" s="16">
        <v>0.6550943208013879</v>
      </c>
      <c r="Q177" s="16"/>
      <c r="R177" s="16"/>
    </row>
    <row r="178" spans="1:18" ht="15">
      <c r="A178" s="4">
        <v>1664</v>
      </c>
      <c r="D178" s="3">
        <v>84.205</v>
      </c>
      <c r="H178" s="16"/>
      <c r="I178" s="16"/>
      <c r="J178" s="16">
        <v>0.27036442446620645</v>
      </c>
      <c r="K178" s="16"/>
      <c r="L178" s="16"/>
      <c r="N178" s="16"/>
      <c r="O178" s="16"/>
      <c r="P178" s="16">
        <v>0.6562243312286565</v>
      </c>
      <c r="Q178" s="16"/>
      <c r="R178" s="16"/>
    </row>
    <row r="179" spans="1:18" ht="15">
      <c r="A179" s="4">
        <v>1665</v>
      </c>
      <c r="D179" s="3">
        <v>70.1975</v>
      </c>
      <c r="H179" s="16"/>
      <c r="I179" s="16"/>
      <c r="J179" s="16">
        <v>0.22538930807513247</v>
      </c>
      <c r="K179" s="16"/>
      <c r="L179" s="16"/>
      <c r="N179" s="16"/>
      <c r="O179" s="16"/>
      <c r="P179" s="16">
        <v>0.5470614273668264</v>
      </c>
      <c r="Q179" s="16"/>
      <c r="R179" s="16"/>
    </row>
    <row r="180" spans="1:18" ht="15">
      <c r="A180" s="4">
        <v>1666</v>
      </c>
      <c r="D180" s="3">
        <v>63.8525</v>
      </c>
      <c r="H180" s="16"/>
      <c r="I180" s="16"/>
      <c r="J180" s="16">
        <v>0.2050168566383047</v>
      </c>
      <c r="K180" s="16"/>
      <c r="L180" s="16"/>
      <c r="N180" s="16"/>
      <c r="O180" s="16"/>
      <c r="P180" s="16">
        <v>0.49761372970462314</v>
      </c>
      <c r="Q180" s="16"/>
      <c r="R180" s="16"/>
    </row>
    <row r="181" spans="1:18" ht="15">
      <c r="A181" s="4">
        <v>1667</v>
      </c>
      <c r="D181" s="3">
        <v>91.7975</v>
      </c>
      <c r="H181" s="16"/>
      <c r="I181" s="16"/>
      <c r="J181" s="16">
        <v>0.2947423342430567</v>
      </c>
      <c r="K181" s="16"/>
      <c r="L181" s="16"/>
      <c r="N181" s="16"/>
      <c r="O181" s="16"/>
      <c r="P181" s="16">
        <v>0.7153940151530502</v>
      </c>
      <c r="Q181" s="16"/>
      <c r="R181" s="16"/>
    </row>
    <row r="182" spans="1:18" ht="15">
      <c r="A182" s="4">
        <v>1668</v>
      </c>
      <c r="D182" s="3">
        <v>95.2425</v>
      </c>
      <c r="H182" s="16"/>
      <c r="I182" s="16"/>
      <c r="J182" s="16">
        <v>0.3058034997591909</v>
      </c>
      <c r="K182" s="16"/>
      <c r="L182" s="16"/>
      <c r="N182" s="16"/>
      <c r="O182" s="16"/>
      <c r="P182" s="16">
        <v>0.7422415042698809</v>
      </c>
      <c r="Q182" s="16"/>
      <c r="R182" s="16"/>
    </row>
    <row r="183" spans="1:18" ht="15">
      <c r="A183" s="4">
        <v>1669</v>
      </c>
      <c r="D183" s="3">
        <v>87.985</v>
      </c>
      <c r="H183" s="16"/>
      <c r="I183" s="16"/>
      <c r="J183" s="16">
        <v>0.2825012040455932</v>
      </c>
      <c r="K183" s="16"/>
      <c r="L183" s="16"/>
      <c r="N183" s="16"/>
      <c r="O183" s="16"/>
      <c r="P183" s="16">
        <v>0.6856825340912457</v>
      </c>
      <c r="Q183" s="16"/>
      <c r="R183" s="16"/>
    </row>
    <row r="184" spans="1:18" ht="15">
      <c r="A184" s="4">
        <v>1670</v>
      </c>
      <c r="D184" s="3">
        <v>65.65333333333332</v>
      </c>
      <c r="H184" s="16"/>
      <c r="I184" s="16"/>
      <c r="J184" s="16">
        <v>0.21079895114250546</v>
      </c>
      <c r="K184" s="16"/>
      <c r="L184" s="16"/>
      <c r="N184" s="16"/>
      <c r="O184" s="16"/>
      <c r="P184" s="16">
        <v>0.5116479396662754</v>
      </c>
      <c r="Q184" s="16"/>
      <c r="R184" s="16"/>
    </row>
    <row r="185" spans="1:18" ht="15">
      <c r="A185" s="4">
        <v>1671</v>
      </c>
      <c r="D185" s="3">
        <v>61.76</v>
      </c>
      <c r="H185" s="16"/>
      <c r="I185" s="16"/>
      <c r="J185" s="16">
        <v>0.19829828222828705</v>
      </c>
      <c r="K185" s="16"/>
      <c r="L185" s="16"/>
      <c r="N185" s="16"/>
      <c r="O185" s="16"/>
      <c r="P185" s="16">
        <v>0.48130651026283267</v>
      </c>
      <c r="Q185" s="16"/>
      <c r="R185" s="16"/>
    </row>
    <row r="186" spans="1:18" ht="15">
      <c r="A186" s="4">
        <v>1672</v>
      </c>
      <c r="D186" s="3">
        <v>61.625</v>
      </c>
      <c r="H186" s="16"/>
      <c r="I186" s="16"/>
      <c r="J186" s="16">
        <v>0.19786482581473752</v>
      </c>
      <c r="K186" s="16"/>
      <c r="L186" s="16"/>
      <c r="N186" s="16"/>
      <c r="O186" s="16"/>
      <c r="P186" s="16">
        <v>0.48025443158916875</v>
      </c>
      <c r="Q186" s="16"/>
      <c r="R186" s="16"/>
    </row>
    <row r="187" spans="1:18" ht="15">
      <c r="A187" s="4">
        <v>1673</v>
      </c>
      <c r="H187" s="16"/>
      <c r="I187" s="16"/>
      <c r="J187" s="16"/>
      <c r="K187" s="16"/>
      <c r="L187" s="16"/>
      <c r="N187" s="16"/>
      <c r="O187" s="16"/>
      <c r="P187" s="16"/>
      <c r="Q187" s="16"/>
      <c r="R187" s="16"/>
    </row>
    <row r="188" spans="1:18" ht="15">
      <c r="A188" s="4">
        <v>1674</v>
      </c>
      <c r="H188" s="16"/>
      <c r="I188" s="16"/>
      <c r="J188" s="16"/>
      <c r="K188" s="16"/>
      <c r="L188" s="16"/>
      <c r="N188" s="16"/>
      <c r="O188" s="16"/>
      <c r="P188" s="16"/>
      <c r="Q188" s="16"/>
      <c r="R188" s="16"/>
    </row>
    <row r="189" spans="1:18" ht="15">
      <c r="A189" s="4">
        <v>1675</v>
      </c>
      <c r="D189" s="3">
        <v>162</v>
      </c>
      <c r="H189" s="16"/>
      <c r="I189" s="16"/>
      <c r="J189" s="16">
        <v>0.5201476962594317</v>
      </c>
      <c r="K189" s="16"/>
      <c r="L189" s="16"/>
      <c r="N189" s="16"/>
      <c r="O189" s="16"/>
      <c r="P189" s="16">
        <v>1.262494408396679</v>
      </c>
      <c r="Q189" s="16"/>
      <c r="R189" s="16"/>
    </row>
    <row r="190" spans="1:18" ht="15">
      <c r="A190" s="4">
        <v>1676</v>
      </c>
      <c r="D190" s="3">
        <v>162.76333333333335</v>
      </c>
      <c r="H190" s="16"/>
      <c r="I190" s="16"/>
      <c r="J190" s="16">
        <v>0.5225985979557982</v>
      </c>
      <c r="K190" s="16"/>
      <c r="L190" s="16"/>
      <c r="N190" s="16"/>
      <c r="O190" s="16"/>
      <c r="P190" s="16">
        <v>1.2684431989218403</v>
      </c>
      <c r="Q190" s="16"/>
      <c r="R190" s="16"/>
    </row>
    <row r="191" spans="1:18" ht="15">
      <c r="A191" s="4">
        <v>1677</v>
      </c>
      <c r="D191" s="3">
        <v>170.37</v>
      </c>
      <c r="F191" s="3">
        <v>162</v>
      </c>
      <c r="H191" s="16"/>
      <c r="I191" s="16"/>
      <c r="J191" s="16">
        <v>0.5470219938995023</v>
      </c>
      <c r="K191" s="16"/>
      <c r="L191" s="16">
        <v>0.5201476962594317</v>
      </c>
      <c r="N191" s="16"/>
      <c r="O191" s="16"/>
      <c r="P191" s="16">
        <v>1.3277232861638406</v>
      </c>
      <c r="Q191" s="16"/>
      <c r="R191" s="16">
        <v>0.7096148652925398</v>
      </c>
    </row>
    <row r="192" spans="1:18" ht="15">
      <c r="A192" s="4">
        <v>1678</v>
      </c>
      <c r="F192" s="3">
        <v>131.76</v>
      </c>
      <c r="H192" s="16"/>
      <c r="I192" s="16"/>
      <c r="J192" s="16"/>
      <c r="K192" s="16"/>
      <c r="L192" s="16">
        <v>0.42305345962433777</v>
      </c>
      <c r="N192" s="16"/>
      <c r="O192" s="16"/>
      <c r="P192" s="16"/>
      <c r="Q192" s="16"/>
      <c r="R192" s="16">
        <v>0.5771534237712658</v>
      </c>
    </row>
    <row r="193" spans="1:18" ht="15">
      <c r="A193" s="4">
        <v>1679</v>
      </c>
      <c r="F193" s="3">
        <v>129.6</v>
      </c>
      <c r="H193" s="16"/>
      <c r="I193" s="16"/>
      <c r="J193" s="16"/>
      <c r="K193" s="16"/>
      <c r="L193" s="16">
        <v>0.41611815700754534</v>
      </c>
      <c r="N193" s="16"/>
      <c r="O193" s="16"/>
      <c r="P193" s="16"/>
      <c r="Q193" s="16"/>
      <c r="R193" s="16">
        <v>0.5676918922340318</v>
      </c>
    </row>
    <row r="194" spans="1:18" ht="15">
      <c r="A194" s="4">
        <v>1680</v>
      </c>
      <c r="F194" s="3">
        <v>141.5</v>
      </c>
      <c r="H194" s="16"/>
      <c r="I194" s="16"/>
      <c r="J194" s="16"/>
      <c r="K194" s="16"/>
      <c r="L194" s="16">
        <v>0.454326537164874</v>
      </c>
      <c r="N194" s="16"/>
      <c r="O194" s="16"/>
      <c r="P194" s="16"/>
      <c r="Q194" s="16"/>
      <c r="R194" s="16">
        <v>0.619817922462311</v>
      </c>
    </row>
    <row r="195" spans="1:18" ht="15">
      <c r="A195" s="4">
        <v>1681</v>
      </c>
      <c r="D195" s="3">
        <v>79.01</v>
      </c>
      <c r="F195" s="3">
        <v>257.28</v>
      </c>
      <c r="H195" s="16"/>
      <c r="I195" s="16"/>
      <c r="J195" s="16">
        <v>0.253684379515171</v>
      </c>
      <c r="K195" s="16"/>
      <c r="L195" s="16">
        <v>0.8260716005779418</v>
      </c>
      <c r="N195" s="16"/>
      <c r="O195" s="16"/>
      <c r="P195" s="16">
        <v>0.6157387852309976</v>
      </c>
      <c r="Q195" s="16"/>
      <c r="R195" s="16">
        <v>1.1269735342127447</v>
      </c>
    </row>
    <row r="196" spans="1:18" ht="15">
      <c r="A196" s="4">
        <v>1682</v>
      </c>
      <c r="D196" s="3">
        <v>69.4425</v>
      </c>
      <c r="F196" s="3">
        <v>160.8</v>
      </c>
      <c r="H196" s="16"/>
      <c r="I196" s="16"/>
      <c r="J196" s="16">
        <v>0.2229651629475036</v>
      </c>
      <c r="K196" s="16"/>
      <c r="L196" s="16">
        <v>0.5162947503612138</v>
      </c>
      <c r="N196" s="16"/>
      <c r="O196" s="16"/>
      <c r="P196" s="16">
        <v>0.541177579969669</v>
      </c>
      <c r="Q196" s="16"/>
      <c r="R196" s="16">
        <v>0.7043584588829656</v>
      </c>
    </row>
    <row r="197" spans="1:18" ht="15">
      <c r="A197" s="4">
        <v>1683</v>
      </c>
      <c r="D197" s="3">
        <v>63.5375</v>
      </c>
      <c r="F197" s="3">
        <v>134.665</v>
      </c>
      <c r="H197" s="16"/>
      <c r="I197" s="16"/>
      <c r="J197" s="16">
        <v>0.20400545834002248</v>
      </c>
      <c r="K197" s="16"/>
      <c r="L197" s="16">
        <v>0.4323807994862739</v>
      </c>
      <c r="N197" s="16"/>
      <c r="O197" s="16"/>
      <c r="P197" s="16">
        <v>0.495158879466074</v>
      </c>
      <c r="Q197" s="16"/>
      <c r="R197" s="16">
        <v>0.5898783076211104</v>
      </c>
    </row>
    <row r="198" spans="1:18" ht="15">
      <c r="A198" s="4">
        <v>1684</v>
      </c>
      <c r="B198" s="3">
        <v>121.92</v>
      </c>
      <c r="D198" s="3">
        <v>60.96</v>
      </c>
      <c r="F198" s="3">
        <v>142.555</v>
      </c>
      <c r="H198" s="16">
        <v>0.39145930325895006</v>
      </c>
      <c r="I198" s="16"/>
      <c r="J198" s="16">
        <v>0.19572965162947503</v>
      </c>
      <c r="K198" s="16"/>
      <c r="L198" s="16">
        <v>0.45771391876705736</v>
      </c>
      <c r="N198" s="16">
        <v>0.5070716363457902</v>
      </c>
      <c r="O198" s="16"/>
      <c r="P198" s="16">
        <v>0.475071969974454</v>
      </c>
      <c r="Q198" s="16"/>
      <c r="R198" s="16">
        <v>0.6244391797640619</v>
      </c>
    </row>
    <row r="199" spans="1:18" ht="15">
      <c r="A199" s="4">
        <v>1685</v>
      </c>
      <c r="H199" s="16"/>
      <c r="I199" s="16"/>
      <c r="J199" s="16"/>
      <c r="K199" s="16"/>
      <c r="L199" s="16"/>
      <c r="N199" s="16"/>
      <c r="O199" s="16"/>
      <c r="P199" s="16"/>
      <c r="Q199" s="16"/>
      <c r="R199" s="16"/>
    </row>
    <row r="200" spans="1:18" ht="15">
      <c r="A200" s="4">
        <v>1686</v>
      </c>
      <c r="D200" s="3">
        <v>88.2</v>
      </c>
      <c r="H200" s="16"/>
      <c r="I200" s="16"/>
      <c r="J200" s="16">
        <v>0.28319152351902394</v>
      </c>
      <c r="K200" s="16"/>
      <c r="L200" s="16"/>
      <c r="N200" s="16"/>
      <c r="O200" s="16"/>
      <c r="P200" s="16">
        <v>0.6873580667937474</v>
      </c>
      <c r="Q200" s="16"/>
      <c r="R200" s="16"/>
    </row>
    <row r="201" spans="1:18" ht="15">
      <c r="A201" s="4">
        <v>1687</v>
      </c>
      <c r="H201" s="16"/>
      <c r="I201" s="16"/>
      <c r="J201" s="16"/>
      <c r="K201" s="16"/>
      <c r="L201" s="16"/>
      <c r="N201" s="16"/>
      <c r="O201" s="16"/>
      <c r="P201" s="16"/>
      <c r="Q201" s="16"/>
      <c r="R201" s="16"/>
    </row>
    <row r="202" spans="1:18" ht="15">
      <c r="A202" s="4">
        <v>1688</v>
      </c>
      <c r="H202" s="16"/>
      <c r="I202" s="16"/>
      <c r="J202" s="16"/>
      <c r="K202" s="16"/>
      <c r="L202" s="16"/>
      <c r="N202" s="16"/>
      <c r="O202" s="16"/>
      <c r="P202" s="16"/>
      <c r="Q202" s="16"/>
      <c r="R202" s="16"/>
    </row>
    <row r="203" spans="1:18" ht="15">
      <c r="A203" s="4">
        <v>1689</v>
      </c>
      <c r="H203" s="16"/>
      <c r="I203" s="16"/>
      <c r="J203" s="16"/>
      <c r="K203" s="16"/>
      <c r="L203" s="16"/>
      <c r="N203" s="16"/>
      <c r="O203" s="16"/>
      <c r="P203" s="16"/>
      <c r="Q203" s="16"/>
      <c r="R203" s="16"/>
    </row>
    <row r="204" spans="1:18" ht="15">
      <c r="A204" s="4">
        <v>1690</v>
      </c>
      <c r="H204" s="16"/>
      <c r="I204" s="16"/>
      <c r="J204" s="16"/>
      <c r="K204" s="16"/>
      <c r="L204" s="16"/>
      <c r="N204" s="16"/>
      <c r="O204" s="16"/>
      <c r="P204" s="16"/>
      <c r="Q204" s="16"/>
      <c r="R204" s="16"/>
    </row>
    <row r="205" spans="1:18" ht="15">
      <c r="A205" s="4">
        <v>1691</v>
      </c>
      <c r="H205" s="16"/>
      <c r="I205" s="16"/>
      <c r="J205" s="16"/>
      <c r="K205" s="16"/>
      <c r="L205" s="16"/>
      <c r="N205" s="16"/>
      <c r="O205" s="16"/>
      <c r="P205" s="16"/>
      <c r="Q205" s="16"/>
      <c r="R205" s="16"/>
    </row>
    <row r="206" spans="1:18" ht="15">
      <c r="A206" s="4">
        <v>1692</v>
      </c>
      <c r="F206" s="3">
        <v>249.78</v>
      </c>
      <c r="H206" s="16"/>
      <c r="I206" s="16"/>
      <c r="J206" s="16"/>
      <c r="K206" s="16"/>
      <c r="L206" s="16">
        <v>0.8019906887140793</v>
      </c>
      <c r="N206" s="16"/>
      <c r="O206" s="16"/>
      <c r="P206" s="16"/>
      <c r="Q206" s="16"/>
      <c r="R206" s="16">
        <v>1.0941209941529049</v>
      </c>
    </row>
    <row r="207" spans="1:18" ht="15">
      <c r="A207" s="4">
        <v>1693</v>
      </c>
      <c r="F207" s="3">
        <v>262.2</v>
      </c>
      <c r="H207" s="16"/>
      <c r="I207" s="16"/>
      <c r="J207" s="16"/>
      <c r="K207" s="16"/>
      <c r="L207" s="16">
        <v>0.8418686787606358</v>
      </c>
      <c r="N207" s="16"/>
      <c r="O207" s="16"/>
      <c r="P207" s="16"/>
      <c r="Q207" s="16"/>
      <c r="R207" s="16">
        <v>1.1485248004919997</v>
      </c>
    </row>
    <row r="208" spans="1:18" ht="15">
      <c r="A208" s="4">
        <v>1694</v>
      </c>
      <c r="F208" s="3">
        <v>245.64</v>
      </c>
      <c r="H208" s="16"/>
      <c r="I208" s="16"/>
      <c r="J208" s="16"/>
      <c r="K208" s="16"/>
      <c r="L208" s="16">
        <v>0.7886980253652272</v>
      </c>
      <c r="N208" s="16"/>
      <c r="O208" s="16"/>
      <c r="P208" s="16"/>
      <c r="Q208" s="16"/>
      <c r="R208" s="16">
        <v>1.0759863920398733</v>
      </c>
    </row>
    <row r="209" spans="1:18" ht="15">
      <c r="A209" s="4">
        <v>1695</v>
      </c>
      <c r="B209" s="3">
        <v>165.6</v>
      </c>
      <c r="F209" s="3">
        <v>145.36</v>
      </c>
      <c r="H209" s="16">
        <v>0.5317065339540857</v>
      </c>
      <c r="I209" s="16"/>
      <c r="J209" s="16"/>
      <c r="K209" s="16"/>
      <c r="L209" s="16">
        <v>0.466720179804142</v>
      </c>
      <c r="N209" s="16">
        <v>0.688739033619282</v>
      </c>
      <c r="O209" s="16"/>
      <c r="P209" s="16"/>
      <c r="Q209" s="16"/>
      <c r="R209" s="16">
        <v>0.636726029746442</v>
      </c>
    </row>
    <row r="210" spans="1:18" ht="15">
      <c r="A210" s="4">
        <v>1696</v>
      </c>
      <c r="B210" s="3">
        <v>110.4</v>
      </c>
      <c r="F210" s="3">
        <v>331.2</v>
      </c>
      <c r="H210" s="16">
        <v>0.3544710226360572</v>
      </c>
      <c r="I210" s="16"/>
      <c r="J210" s="16"/>
      <c r="K210" s="16"/>
      <c r="L210" s="16">
        <v>1.0634130679081715</v>
      </c>
      <c r="N210" s="16">
        <v>0.45915935574618805</v>
      </c>
      <c r="O210" s="16"/>
      <c r="P210" s="16"/>
      <c r="Q210" s="16"/>
      <c r="R210" s="16">
        <v>1.4507681690425258</v>
      </c>
    </row>
    <row r="211" spans="1:18" ht="15">
      <c r="A211" s="4">
        <v>1697</v>
      </c>
      <c r="F211" s="3">
        <v>372.6</v>
      </c>
      <c r="H211" s="3"/>
      <c r="L211" s="16">
        <v>1.196339701396693</v>
      </c>
      <c r="N211" s="16"/>
      <c r="O211" s="16"/>
      <c r="P211" s="16"/>
      <c r="Q211" s="16"/>
      <c r="R211" s="16">
        <v>1.6321141901728418</v>
      </c>
    </row>
    <row r="212" spans="1:18" ht="15">
      <c r="A212" s="4">
        <v>1698</v>
      </c>
      <c r="H212" s="3"/>
      <c r="N212" s="16"/>
      <c r="O212" s="16"/>
      <c r="P212" s="16"/>
      <c r="Q212" s="16"/>
      <c r="R212" s="16"/>
    </row>
    <row r="213" spans="1:18" ht="15">
      <c r="A213" s="4">
        <v>1699</v>
      </c>
      <c r="H213" s="3"/>
      <c r="N213" s="16"/>
      <c r="O213" s="16"/>
      <c r="P213" s="16"/>
      <c r="Q213" s="16"/>
      <c r="R213" s="16"/>
    </row>
    <row r="214" spans="1:18" ht="15">
      <c r="A214" s="4">
        <v>1700</v>
      </c>
      <c r="H214" s="3"/>
      <c r="N214" s="16"/>
      <c r="O214" s="16"/>
      <c r="P214" s="16"/>
      <c r="Q214" s="16"/>
      <c r="R214" s="16"/>
    </row>
    <row r="215" spans="14:17" ht="15">
      <c r="N215" s="16"/>
      <c r="O215" s="16"/>
      <c r="P215" s="16"/>
      <c r="Q215" s="16"/>
    </row>
    <row r="216" spans="1:17" ht="15">
      <c r="A216" s="4" t="s">
        <v>88</v>
      </c>
      <c r="H216" s="22" t="s">
        <v>157</v>
      </c>
      <c r="I216" s="23"/>
      <c r="J216" s="23"/>
      <c r="K216" s="23"/>
      <c r="L216" s="23"/>
      <c r="N216" s="16"/>
      <c r="O216" s="16"/>
      <c r="P216" s="16"/>
      <c r="Q216" s="16"/>
    </row>
    <row r="217" spans="1:17" ht="15">
      <c r="A217" s="4" t="s">
        <v>89</v>
      </c>
      <c r="H217" s="24" t="s">
        <v>158</v>
      </c>
      <c r="I217" s="24" t="s">
        <v>158</v>
      </c>
      <c r="J217" s="24" t="s">
        <v>158</v>
      </c>
      <c r="K217" s="24" t="s">
        <v>158</v>
      </c>
      <c r="L217" s="24"/>
      <c r="N217" s="16"/>
      <c r="O217" s="16"/>
      <c r="P217" s="16"/>
      <c r="Q217" s="16"/>
    </row>
    <row r="218" spans="8:17" ht="15">
      <c r="H218" s="7" t="s">
        <v>78</v>
      </c>
      <c r="I218" s="7" t="s">
        <v>79</v>
      </c>
      <c r="J218" s="7" t="s">
        <v>17</v>
      </c>
      <c r="K218" s="7" t="s">
        <v>80</v>
      </c>
      <c r="L218" s="7"/>
      <c r="N218" s="16"/>
      <c r="O218" s="16"/>
      <c r="P218" s="16"/>
      <c r="Q218" s="16"/>
    </row>
    <row r="219" spans="1:17" ht="15">
      <c r="A219" s="4">
        <v>1701</v>
      </c>
      <c r="N219" s="16"/>
      <c r="O219" s="16"/>
      <c r="P219" s="16"/>
      <c r="Q219" s="16"/>
    </row>
    <row r="220" spans="1:17" ht="15">
      <c r="A220" s="4">
        <v>1702</v>
      </c>
      <c r="H220" s="16">
        <v>0.5224762394040585</v>
      </c>
      <c r="I220" s="16">
        <v>0.3483174929360391</v>
      </c>
      <c r="J220" s="16">
        <v>0.20318520421268946</v>
      </c>
      <c r="K220" s="16"/>
      <c r="L220" s="16"/>
      <c r="N220" s="16">
        <v>0.6767826935285732</v>
      </c>
      <c r="O220" s="16">
        <v>0.4831033189126756</v>
      </c>
      <c r="P220" s="16">
        <v>0.493167971390023</v>
      </c>
      <c r="Q220" s="16"/>
    </row>
    <row r="221" spans="1:17" ht="15">
      <c r="A221" s="4">
        <v>1703</v>
      </c>
      <c r="H221" s="16">
        <v>0.34215258155664013</v>
      </c>
      <c r="I221" s="16">
        <v>0.2137169278191626</v>
      </c>
      <c r="J221" s="16"/>
      <c r="K221" s="16"/>
      <c r="L221" s="16"/>
      <c r="N221" s="16">
        <v>0.44320282585057014</v>
      </c>
      <c r="O221" s="16">
        <v>0.2964173756160369</v>
      </c>
      <c r="P221" s="16"/>
      <c r="Q221" s="16"/>
    </row>
    <row r="222" spans="1:17" ht="15">
      <c r="A222" s="4">
        <v>1704</v>
      </c>
      <c r="H222" s="16"/>
      <c r="I222" s="16"/>
      <c r="J222" s="16">
        <v>0.2761366555355767</v>
      </c>
      <c r="K222" s="16"/>
      <c r="L222" s="16"/>
      <c r="N222" s="16"/>
      <c r="O222" s="16"/>
      <c r="P222" s="16">
        <v>0.6702346008145066</v>
      </c>
      <c r="Q222" s="16"/>
    </row>
    <row r="223" spans="1:17" ht="15">
      <c r="A223" s="4">
        <v>1705</v>
      </c>
      <c r="H223" s="16"/>
      <c r="I223" s="16"/>
      <c r="J223" s="16">
        <v>0.20806575905471358</v>
      </c>
      <c r="K223" s="16">
        <v>0.41613151810942717</v>
      </c>
      <c r="L223" s="16"/>
      <c r="N223" s="16"/>
      <c r="O223" s="16"/>
      <c r="P223" s="16">
        <v>0.5050139782881398</v>
      </c>
      <c r="Q223" s="16">
        <v>0.673351971050853</v>
      </c>
    </row>
    <row r="224" spans="1:17" ht="15">
      <c r="A224" s="4">
        <v>1706</v>
      </c>
      <c r="H224" s="16">
        <v>0.6658104289750836</v>
      </c>
      <c r="I224" s="16">
        <v>0.3329052144875418</v>
      </c>
      <c r="J224" s="16">
        <v>0.21577189827896226</v>
      </c>
      <c r="K224" s="16">
        <v>0.41613151810942717</v>
      </c>
      <c r="L224" s="16"/>
      <c r="N224" s="16">
        <v>0.8624487421957041</v>
      </c>
      <c r="O224" s="16">
        <v>0.46172706586344214</v>
      </c>
      <c r="P224" s="16">
        <v>0.5237181997062191</v>
      </c>
      <c r="Q224" s="16">
        <v>0.673351971050853</v>
      </c>
    </row>
    <row r="225" spans="1:17" ht="15">
      <c r="A225" s="4">
        <v>1707</v>
      </c>
      <c r="H225" s="16"/>
      <c r="I225" s="16">
        <v>0.3113280246596455</v>
      </c>
      <c r="J225" s="16">
        <v>0.31787824300025685</v>
      </c>
      <c r="K225" s="16">
        <v>0.3113280246596455</v>
      </c>
      <c r="L225" s="16"/>
      <c r="N225" s="16"/>
      <c r="O225" s="16">
        <v>0.43180031159451526</v>
      </c>
      <c r="P225" s="16">
        <v>0.7715491334957691</v>
      </c>
      <c r="Q225" s="16">
        <v>0.5037670301936011</v>
      </c>
    </row>
    <row r="226" spans="1:17" ht="15">
      <c r="A226" s="4">
        <v>1708</v>
      </c>
      <c r="H226" s="16">
        <v>0.5448240431543797</v>
      </c>
      <c r="I226" s="16">
        <v>0.3113280246596455</v>
      </c>
      <c r="J226" s="16"/>
      <c r="K226" s="16"/>
      <c r="L226" s="16"/>
      <c r="N226" s="16">
        <v>0.7057306258476421</v>
      </c>
      <c r="O226" s="16">
        <v>0.43180031159451526</v>
      </c>
      <c r="P226" s="16"/>
      <c r="Q226" s="16"/>
    </row>
    <row r="227" spans="1:17" ht="15">
      <c r="A227" s="4">
        <v>1709</v>
      </c>
      <c r="H227" s="16">
        <v>0.622656049319291</v>
      </c>
      <c r="I227" s="16">
        <v>0.3891600308245569</v>
      </c>
      <c r="J227" s="16">
        <v>0.252954020035962</v>
      </c>
      <c r="K227" s="16">
        <v>0.4669920369894683</v>
      </c>
      <c r="L227" s="16"/>
      <c r="N227" s="16">
        <v>0.8065492866830194</v>
      </c>
      <c r="O227" s="16">
        <v>0.5397503894931441</v>
      </c>
      <c r="P227" s="16">
        <v>0.6139660680484516</v>
      </c>
      <c r="Q227" s="16">
        <v>0.7556505452904018</v>
      </c>
    </row>
    <row r="228" spans="1:17" ht="15">
      <c r="A228" s="4">
        <v>1710</v>
      </c>
      <c r="H228" s="16">
        <v>0.622656049319291</v>
      </c>
      <c r="I228" s="16">
        <v>0.3891600308245569</v>
      </c>
      <c r="J228" s="16">
        <v>0.2100565116876445</v>
      </c>
      <c r="K228" s="16">
        <v>0.3113280246596455</v>
      </c>
      <c r="L228" s="16"/>
      <c r="N228" s="16">
        <v>0.8065492866830194</v>
      </c>
      <c r="O228" s="16">
        <v>0.5397503894931441</v>
      </c>
      <c r="P228" s="16">
        <v>0.509845902154477</v>
      </c>
      <c r="Q228" s="16">
        <v>0.5037670301936011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6"/>
  <sheetViews>
    <sheetView workbookViewId="0" topLeftCell="A1">
      <pane ySplit="5960" topLeftCell="BM208" activePane="topLeft" state="split"/>
      <selection pane="topLeft" activeCell="E8" sqref="E8"/>
      <selection pane="bottomLeft" activeCell="I216" sqref="I216"/>
    </sheetView>
  </sheetViews>
  <sheetFormatPr defaultColWidth="11.421875" defaultRowHeight="12.75"/>
  <cols>
    <col min="1" max="16384" width="8.8515625" style="4" customWidth="1"/>
  </cols>
  <sheetData>
    <row r="1" ht="15">
      <c r="A1" s="2" t="s">
        <v>194</v>
      </c>
    </row>
    <row r="2" ht="15">
      <c r="A2" s="4" t="s">
        <v>36</v>
      </c>
    </row>
    <row r="3" ht="15">
      <c r="G3" s="4" t="s">
        <v>35</v>
      </c>
    </row>
    <row r="4" spans="1:7" ht="15">
      <c r="A4" s="4" t="s">
        <v>198</v>
      </c>
      <c r="G4" s="4" t="s">
        <v>133</v>
      </c>
    </row>
    <row r="5" spans="1:7" ht="15">
      <c r="A5" s="4" t="s">
        <v>199</v>
      </c>
      <c r="G5" s="4" t="s">
        <v>135</v>
      </c>
    </row>
    <row r="6" ht="15">
      <c r="A6" s="4" t="s">
        <v>200</v>
      </c>
    </row>
    <row r="8" spans="5:6" ht="15">
      <c r="E8" s="28" t="s">
        <v>105</v>
      </c>
      <c r="F8" s="29"/>
    </row>
    <row r="9" spans="2:6" ht="15">
      <c r="B9" s="7" t="s">
        <v>81</v>
      </c>
      <c r="C9" s="7" t="s">
        <v>83</v>
      </c>
      <c r="E9" s="7" t="s">
        <v>81</v>
      </c>
      <c r="F9" s="7" t="s">
        <v>83</v>
      </c>
    </row>
    <row r="10" spans="2:6" ht="15">
      <c r="B10" s="7" t="s">
        <v>82</v>
      </c>
      <c r="C10" s="7" t="s">
        <v>185</v>
      </c>
      <c r="E10" s="7" t="s">
        <v>45</v>
      </c>
      <c r="F10" s="7" t="s">
        <v>45</v>
      </c>
    </row>
    <row r="11" ht="15">
      <c r="A11" s="4">
        <v>1501</v>
      </c>
    </row>
    <row r="12" spans="1:3" ht="15">
      <c r="A12" s="4">
        <v>1502</v>
      </c>
      <c r="C12" s="3"/>
    </row>
    <row r="13" spans="1:3" ht="15">
      <c r="A13" s="4">
        <v>1503</v>
      </c>
      <c r="C13" s="3"/>
    </row>
    <row r="14" spans="1:6" ht="15">
      <c r="A14" s="4">
        <v>1504</v>
      </c>
      <c r="C14" s="3">
        <v>21.08</v>
      </c>
      <c r="F14" s="16">
        <v>0.07624421296296295</v>
      </c>
    </row>
    <row r="15" spans="1:6" ht="15">
      <c r="A15" s="4">
        <v>1505</v>
      </c>
      <c r="C15" s="3"/>
      <c r="F15" s="16"/>
    </row>
    <row r="16" spans="1:6" ht="15">
      <c r="A16" s="4">
        <v>1506</v>
      </c>
      <c r="C16" s="3"/>
      <c r="F16" s="16"/>
    </row>
    <row r="17" spans="1:6" ht="15">
      <c r="A17" s="4">
        <v>1507</v>
      </c>
      <c r="C17" s="3"/>
      <c r="F17" s="16"/>
    </row>
    <row r="18" spans="1:6" ht="15">
      <c r="A18" s="4">
        <v>1508</v>
      </c>
      <c r="C18" s="3"/>
      <c r="F18" s="16"/>
    </row>
    <row r="19" spans="1:6" ht="15">
      <c r="A19" s="4">
        <v>1509</v>
      </c>
      <c r="C19" s="3"/>
      <c r="F19" s="16"/>
    </row>
    <row r="20" spans="1:6" ht="15">
      <c r="A20" s="4">
        <v>1510</v>
      </c>
      <c r="C20" s="3"/>
      <c r="F20" s="16"/>
    </row>
    <row r="21" spans="1:6" ht="15">
      <c r="A21" s="4">
        <v>1511</v>
      </c>
      <c r="C21" s="3"/>
      <c r="F21" s="16"/>
    </row>
    <row r="22" spans="1:6" ht="15">
      <c r="A22" s="4">
        <v>1512</v>
      </c>
      <c r="C22" s="3"/>
      <c r="F22" s="16"/>
    </row>
    <row r="23" spans="1:6" ht="15">
      <c r="A23" s="4">
        <v>1513</v>
      </c>
      <c r="C23" s="3"/>
      <c r="F23" s="16"/>
    </row>
    <row r="24" spans="1:6" ht="15">
      <c r="A24" s="4">
        <v>1514</v>
      </c>
      <c r="C24" s="3"/>
      <c r="F24" s="16"/>
    </row>
    <row r="25" spans="1:6" ht="15">
      <c r="A25" s="4">
        <v>1515</v>
      </c>
      <c r="C25" s="3"/>
      <c r="F25" s="16"/>
    </row>
    <row r="26" spans="1:6" ht="15">
      <c r="A26" s="4">
        <v>1516</v>
      </c>
      <c r="C26" s="3"/>
      <c r="F26" s="16"/>
    </row>
    <row r="27" spans="1:6" ht="15">
      <c r="A27" s="4">
        <v>1517</v>
      </c>
      <c r="C27" s="3"/>
      <c r="F27" s="16"/>
    </row>
    <row r="28" spans="1:6" ht="15">
      <c r="A28" s="4">
        <v>1518</v>
      </c>
      <c r="C28" s="3"/>
      <c r="F28" s="16"/>
    </row>
    <row r="29" spans="1:6" ht="15">
      <c r="A29" s="4">
        <v>1519</v>
      </c>
      <c r="B29" s="4">
        <v>3.85</v>
      </c>
      <c r="C29" s="3"/>
      <c r="E29" s="3">
        <f>B29/3.7854</f>
        <v>1.0170655677075078</v>
      </c>
      <c r="F29" s="16"/>
    </row>
    <row r="30" spans="1:6" ht="15">
      <c r="A30" s="4">
        <v>1520</v>
      </c>
      <c r="B30" s="4">
        <v>4.62</v>
      </c>
      <c r="C30" s="3">
        <v>23.6</v>
      </c>
      <c r="E30" s="3">
        <f aca="true" t="shared" si="0" ref="E30:E93">B30/3.7854</f>
        <v>1.2204786812490094</v>
      </c>
      <c r="F30" s="16">
        <v>0.0853587962962963</v>
      </c>
    </row>
    <row r="31" spans="1:6" ht="15">
      <c r="A31" s="4">
        <v>1521</v>
      </c>
      <c r="B31" s="4">
        <v>3.97</v>
      </c>
      <c r="C31" s="3">
        <v>20.79</v>
      </c>
      <c r="E31" s="3">
        <f t="shared" si="0"/>
        <v>1.0487663126750146</v>
      </c>
      <c r="F31" s="16">
        <v>0.0751953125</v>
      </c>
    </row>
    <row r="32" spans="1:6" ht="15">
      <c r="A32" s="4">
        <v>1522</v>
      </c>
      <c r="B32" s="4">
        <v>3.33</v>
      </c>
      <c r="C32" s="3">
        <v>23.1</v>
      </c>
      <c r="E32" s="3">
        <f t="shared" si="0"/>
        <v>0.879695672848312</v>
      </c>
      <c r="F32" s="16">
        <v>0.08355034722222222</v>
      </c>
    </row>
    <row r="33" spans="1:6" ht="15">
      <c r="A33" s="4">
        <v>1523</v>
      </c>
      <c r="B33" s="4">
        <v>3.85</v>
      </c>
      <c r="C33" s="3">
        <v>24.37</v>
      </c>
      <c r="E33" s="3">
        <f t="shared" si="0"/>
        <v>1.0170655677075078</v>
      </c>
      <c r="F33" s="16">
        <v>0.08814380787037036</v>
      </c>
    </row>
    <row r="34" spans="1:6" ht="15">
      <c r="A34" s="4">
        <v>1524</v>
      </c>
      <c r="B34" s="4">
        <v>3.65</v>
      </c>
      <c r="C34" s="3">
        <v>26.68</v>
      </c>
      <c r="E34" s="3">
        <f t="shared" si="0"/>
        <v>0.9642309927616631</v>
      </c>
      <c r="F34" s="16">
        <v>0.09649884259259259</v>
      </c>
    </row>
    <row r="35" spans="1:6" ht="15">
      <c r="A35" s="4">
        <v>1525</v>
      </c>
      <c r="B35" s="4">
        <v>4.27</v>
      </c>
      <c r="C35" s="3">
        <v>30.28</v>
      </c>
      <c r="E35" s="3">
        <f t="shared" si="0"/>
        <v>1.1280181750937812</v>
      </c>
      <c r="F35" s="16">
        <v>0.10951967592592592</v>
      </c>
    </row>
    <row r="36" spans="1:6" ht="15">
      <c r="A36" s="4">
        <v>1526</v>
      </c>
      <c r="B36" s="4">
        <v>3.46</v>
      </c>
      <c r="C36" s="3">
        <v>29.26</v>
      </c>
      <c r="E36" s="3">
        <f t="shared" si="0"/>
        <v>0.9140381465631109</v>
      </c>
      <c r="F36" s="16">
        <v>0.10583043981481481</v>
      </c>
    </row>
    <row r="37" spans="1:6" ht="15">
      <c r="A37" s="4">
        <v>1527</v>
      </c>
      <c r="B37" s="4">
        <v>3.08</v>
      </c>
      <c r="C37" s="3">
        <v>34.13</v>
      </c>
      <c r="E37" s="3">
        <f t="shared" si="0"/>
        <v>0.8136524541660062</v>
      </c>
      <c r="F37" s="16">
        <v>0.1234447337962963</v>
      </c>
    </row>
    <row r="38" spans="1:6" ht="15">
      <c r="A38" s="4">
        <v>1528</v>
      </c>
      <c r="B38" s="4">
        <v>4.45</v>
      </c>
      <c r="C38" s="3">
        <v>32.84</v>
      </c>
      <c r="E38" s="3">
        <f t="shared" si="0"/>
        <v>1.1755692925450414</v>
      </c>
      <c r="F38" s="16">
        <v>0.11877893518518519</v>
      </c>
    </row>
    <row r="39" spans="1:6" ht="15">
      <c r="A39" s="4">
        <v>1529</v>
      </c>
      <c r="B39" s="4">
        <v>4.95</v>
      </c>
      <c r="C39" s="3">
        <v>27.72</v>
      </c>
      <c r="E39" s="3">
        <f t="shared" si="0"/>
        <v>1.307655729909653</v>
      </c>
      <c r="F39" s="16">
        <v>0.10026041666666666</v>
      </c>
    </row>
    <row r="40" spans="1:6" ht="15">
      <c r="A40" s="4">
        <v>1530</v>
      </c>
      <c r="B40" s="4">
        <v>4.87</v>
      </c>
      <c r="C40" s="3">
        <v>30.8</v>
      </c>
      <c r="E40" s="3">
        <f t="shared" si="0"/>
        <v>1.286521899931315</v>
      </c>
      <c r="F40" s="16">
        <v>0.11140046296296297</v>
      </c>
    </row>
    <row r="41" spans="1:6" ht="15">
      <c r="A41" s="4">
        <v>1531</v>
      </c>
      <c r="B41" s="4">
        <v>4.62</v>
      </c>
      <c r="C41" s="3">
        <v>25.02</v>
      </c>
      <c r="E41" s="3">
        <f t="shared" si="0"/>
        <v>1.2204786812490094</v>
      </c>
      <c r="F41" s="16">
        <v>0.09049479166666666</v>
      </c>
    </row>
    <row r="42" spans="1:6" ht="15">
      <c r="A42" s="4">
        <v>1532</v>
      </c>
      <c r="B42" s="4">
        <v>4.71</v>
      </c>
      <c r="C42" s="3"/>
      <c r="E42" s="3">
        <f t="shared" si="0"/>
        <v>1.2442542399746395</v>
      </c>
      <c r="F42" s="16"/>
    </row>
    <row r="43" spans="1:6" ht="15">
      <c r="A43" s="4">
        <v>1533</v>
      </c>
      <c r="B43" s="4">
        <v>4.72</v>
      </c>
      <c r="C43" s="3"/>
      <c r="E43" s="3">
        <f t="shared" si="0"/>
        <v>1.2468959687219314</v>
      </c>
      <c r="F43" s="16"/>
    </row>
    <row r="44" spans="1:6" ht="15">
      <c r="A44" s="4">
        <v>1534</v>
      </c>
      <c r="B44" s="4">
        <v>4.62</v>
      </c>
      <c r="C44" s="3"/>
      <c r="E44" s="3">
        <f t="shared" si="0"/>
        <v>1.2204786812490094</v>
      </c>
      <c r="F44" s="16"/>
    </row>
    <row r="45" spans="1:6" ht="15">
      <c r="A45" s="4">
        <v>1535</v>
      </c>
      <c r="B45" s="4">
        <v>4.62</v>
      </c>
      <c r="C45" s="3"/>
      <c r="E45" s="3">
        <f t="shared" si="0"/>
        <v>1.2204786812490094</v>
      </c>
      <c r="F45" s="16"/>
    </row>
    <row r="46" spans="1:6" ht="15">
      <c r="A46" s="4">
        <v>1536</v>
      </c>
      <c r="B46" s="4">
        <v>5.12</v>
      </c>
      <c r="C46" s="3"/>
      <c r="E46" s="3">
        <f t="shared" si="0"/>
        <v>1.3525651186136207</v>
      </c>
      <c r="F46" s="16"/>
    </row>
    <row r="47" spans="1:6" ht="15">
      <c r="A47" s="4">
        <v>1537</v>
      </c>
      <c r="B47" s="4">
        <v>5.12</v>
      </c>
      <c r="C47" s="3">
        <v>23.1</v>
      </c>
      <c r="E47" s="3">
        <f t="shared" si="0"/>
        <v>1.3525651186136207</v>
      </c>
      <c r="F47" s="16">
        <v>0.08355034722222222</v>
      </c>
    </row>
    <row r="48" spans="1:6" ht="15">
      <c r="A48" s="4">
        <v>1538</v>
      </c>
      <c r="B48" s="4">
        <v>5.81</v>
      </c>
      <c r="C48" s="3"/>
      <c r="E48" s="3">
        <f t="shared" si="0"/>
        <v>1.5348444021767844</v>
      </c>
      <c r="F48" s="16"/>
    </row>
    <row r="49" spans="1:6" ht="15">
      <c r="A49" s="4">
        <v>1539</v>
      </c>
      <c r="B49" s="4">
        <v>5.3</v>
      </c>
      <c r="C49" s="3"/>
      <c r="E49" s="3">
        <f t="shared" si="0"/>
        <v>1.4001162360648807</v>
      </c>
      <c r="F49" s="16"/>
    </row>
    <row r="50" spans="1:6" ht="15">
      <c r="A50" s="4">
        <v>1540</v>
      </c>
      <c r="B50" s="4">
        <v>5.12</v>
      </c>
      <c r="C50" s="3"/>
      <c r="E50" s="3">
        <f t="shared" si="0"/>
        <v>1.3525651186136207</v>
      </c>
      <c r="F50" s="16"/>
    </row>
    <row r="51" spans="1:6" ht="15">
      <c r="A51" s="4">
        <v>1541</v>
      </c>
      <c r="B51" s="4">
        <v>4.62</v>
      </c>
      <c r="C51" s="3"/>
      <c r="E51" s="3">
        <f t="shared" si="0"/>
        <v>1.2204786812490094</v>
      </c>
      <c r="F51" s="16"/>
    </row>
    <row r="52" spans="1:6" ht="15">
      <c r="A52" s="4">
        <v>1542</v>
      </c>
      <c r="B52" s="4">
        <v>5.3</v>
      </c>
      <c r="C52" s="3"/>
      <c r="E52" s="3">
        <f t="shared" si="0"/>
        <v>1.4001162360648807</v>
      </c>
      <c r="F52" s="16"/>
    </row>
    <row r="53" spans="1:6" ht="15">
      <c r="A53" s="4">
        <v>1543</v>
      </c>
      <c r="C53" s="3">
        <v>21.56</v>
      </c>
      <c r="E53" s="3">
        <f t="shared" si="0"/>
        <v>0</v>
      </c>
      <c r="F53" s="16">
        <v>0.07798032407407407</v>
      </c>
    </row>
    <row r="54" spans="1:6" ht="15">
      <c r="A54" s="4">
        <v>1544</v>
      </c>
      <c r="C54" s="3"/>
      <c r="E54" s="3">
        <f t="shared" si="0"/>
        <v>0</v>
      </c>
      <c r="F54" s="16"/>
    </row>
    <row r="55" spans="1:6" ht="15">
      <c r="A55" s="4">
        <v>1545</v>
      </c>
      <c r="C55" s="3">
        <v>30.8</v>
      </c>
      <c r="E55" s="3">
        <f t="shared" si="0"/>
        <v>0</v>
      </c>
      <c r="F55" s="16">
        <v>0.11140046296296297</v>
      </c>
    </row>
    <row r="56" spans="1:6" ht="15">
      <c r="A56" s="4">
        <v>1546</v>
      </c>
      <c r="B56" s="4">
        <v>5</v>
      </c>
      <c r="C56" s="3">
        <v>28.1</v>
      </c>
      <c r="E56" s="3">
        <f t="shared" si="0"/>
        <v>1.320864373646114</v>
      </c>
      <c r="F56" s="16">
        <v>0.10163483796296297</v>
      </c>
    </row>
    <row r="57" spans="1:6" ht="15">
      <c r="A57" s="4">
        <v>1547</v>
      </c>
      <c r="B57" s="4">
        <v>5.12</v>
      </c>
      <c r="C57" s="3">
        <v>28.49</v>
      </c>
      <c r="E57" s="3">
        <f t="shared" si="0"/>
        <v>1.3525651186136207</v>
      </c>
      <c r="F57" s="16">
        <v>0.10304542824074073</v>
      </c>
    </row>
    <row r="58" spans="1:6" ht="15">
      <c r="A58" s="4">
        <v>1548</v>
      </c>
      <c r="B58" s="4">
        <v>5.75</v>
      </c>
      <c r="C58" s="3">
        <v>29.26</v>
      </c>
      <c r="E58" s="3">
        <f t="shared" si="0"/>
        <v>1.518994029693031</v>
      </c>
      <c r="F58" s="16">
        <v>0.10583043981481481</v>
      </c>
    </row>
    <row r="59" spans="1:6" ht="15">
      <c r="A59" s="4">
        <v>1549</v>
      </c>
      <c r="B59" s="4">
        <v>6.16</v>
      </c>
      <c r="C59" s="3">
        <v>32.34</v>
      </c>
      <c r="E59" s="3">
        <f t="shared" si="0"/>
        <v>1.6273049083320124</v>
      </c>
      <c r="F59" s="16">
        <v>0.11697048611111112</v>
      </c>
    </row>
    <row r="60" spans="1:6" ht="15">
      <c r="A60" s="4">
        <v>1550</v>
      </c>
      <c r="B60" s="4">
        <v>6.24</v>
      </c>
      <c r="C60" s="3">
        <v>39.27</v>
      </c>
      <c r="E60" s="3">
        <f t="shared" si="0"/>
        <v>1.6484387383103503</v>
      </c>
      <c r="F60" s="16">
        <v>0.1420355902777778</v>
      </c>
    </row>
    <row r="61" spans="1:6" ht="15">
      <c r="A61" s="4">
        <v>1551</v>
      </c>
      <c r="B61" s="4">
        <v>7.7</v>
      </c>
      <c r="C61" s="3">
        <v>50.82</v>
      </c>
      <c r="E61" s="3">
        <f t="shared" si="0"/>
        <v>2.0341311354150156</v>
      </c>
      <c r="F61" s="16">
        <v>0.18381076388888887</v>
      </c>
    </row>
    <row r="62" spans="1:6" ht="15">
      <c r="A62" s="4">
        <v>1552</v>
      </c>
      <c r="B62" s="4">
        <v>8.47</v>
      </c>
      <c r="C62" s="3"/>
      <c r="E62" s="3">
        <f t="shared" si="0"/>
        <v>2.2375442489565174</v>
      </c>
      <c r="F62" s="16"/>
    </row>
    <row r="63" spans="1:6" ht="15">
      <c r="A63" s="4">
        <v>1553</v>
      </c>
      <c r="B63" s="4">
        <v>6.45</v>
      </c>
      <c r="C63" s="3">
        <v>29.26</v>
      </c>
      <c r="E63" s="3">
        <f t="shared" si="0"/>
        <v>1.703915042003487</v>
      </c>
      <c r="F63" s="16">
        <v>0.10583043981481481</v>
      </c>
    </row>
    <row r="64" spans="1:6" ht="15">
      <c r="A64" s="4">
        <v>1554</v>
      </c>
      <c r="B64" s="4">
        <v>7.09</v>
      </c>
      <c r="C64" s="3">
        <v>29.26</v>
      </c>
      <c r="E64" s="3">
        <f t="shared" si="0"/>
        <v>1.8729856818301895</v>
      </c>
      <c r="F64" s="16">
        <v>0.10583043981481481</v>
      </c>
    </row>
    <row r="65" spans="1:6" ht="15">
      <c r="A65" s="4">
        <v>1555</v>
      </c>
      <c r="B65" s="4">
        <v>8.31</v>
      </c>
      <c r="C65" s="3">
        <v>33.11</v>
      </c>
      <c r="E65" s="3">
        <f t="shared" si="0"/>
        <v>2.1952765889998416</v>
      </c>
      <c r="F65" s="16">
        <v>0.11975549768518517</v>
      </c>
    </row>
    <row r="66" spans="1:6" ht="15">
      <c r="A66" s="4">
        <v>1556</v>
      </c>
      <c r="B66" s="4">
        <v>8.47</v>
      </c>
      <c r="C66" s="3">
        <v>37.34</v>
      </c>
      <c r="E66" s="3">
        <f t="shared" si="0"/>
        <v>2.2375442489565174</v>
      </c>
      <c r="F66" s="16">
        <v>0.13505497685185186</v>
      </c>
    </row>
    <row r="67" spans="1:6" ht="15">
      <c r="A67" s="4">
        <v>1557</v>
      </c>
      <c r="B67" s="4">
        <v>8.47</v>
      </c>
      <c r="C67" s="3">
        <v>39.27</v>
      </c>
      <c r="E67" s="3">
        <f t="shared" si="0"/>
        <v>2.2375442489565174</v>
      </c>
      <c r="F67" s="16">
        <v>0.1420355902777778</v>
      </c>
    </row>
    <row r="68" spans="1:6" ht="15">
      <c r="A68" s="4">
        <v>1558</v>
      </c>
      <c r="B68" s="4">
        <v>10.84</v>
      </c>
      <c r="C68" s="3">
        <v>56.33</v>
      </c>
      <c r="E68" s="3">
        <f t="shared" si="0"/>
        <v>2.863633962064775</v>
      </c>
      <c r="F68" s="16">
        <v>0.20373987268518517</v>
      </c>
    </row>
    <row r="69" spans="1:6" ht="15">
      <c r="A69" s="4">
        <v>1559</v>
      </c>
      <c r="B69" s="4">
        <v>8.47</v>
      </c>
      <c r="C69" s="3">
        <v>59.29</v>
      </c>
      <c r="E69" s="3">
        <f t="shared" si="0"/>
        <v>2.2375442489565174</v>
      </c>
      <c r="F69" s="16">
        <v>0.2144458912037037</v>
      </c>
    </row>
    <row r="70" spans="1:6" ht="15">
      <c r="A70" s="4">
        <v>1560</v>
      </c>
      <c r="B70" s="4">
        <v>8.97</v>
      </c>
      <c r="C70" s="3">
        <v>36.96</v>
      </c>
      <c r="E70" s="3">
        <f t="shared" si="0"/>
        <v>2.3696306863211287</v>
      </c>
      <c r="F70" s="16">
        <v>0.13368055555555555</v>
      </c>
    </row>
    <row r="71" spans="1:6" ht="15">
      <c r="A71" s="4">
        <v>1561</v>
      </c>
      <c r="B71" s="4">
        <v>9.43</v>
      </c>
      <c r="C71" s="3">
        <v>40.04</v>
      </c>
      <c r="E71" s="3">
        <f t="shared" si="0"/>
        <v>2.491150208696571</v>
      </c>
      <c r="F71" s="16">
        <v>0.14482060185185183</v>
      </c>
    </row>
    <row r="72" spans="1:6" ht="15">
      <c r="A72" s="4">
        <v>1562</v>
      </c>
      <c r="B72" s="4">
        <v>10.14</v>
      </c>
      <c r="C72" s="3">
        <v>47.74</v>
      </c>
      <c r="E72" s="3">
        <f t="shared" si="0"/>
        <v>2.678712949754319</v>
      </c>
      <c r="F72" s="16">
        <v>0.1726707175925926</v>
      </c>
    </row>
    <row r="73" spans="1:6" ht="15">
      <c r="A73" s="4">
        <v>1563</v>
      </c>
      <c r="B73" s="4">
        <v>9.49</v>
      </c>
      <c r="C73" s="3">
        <v>37.73</v>
      </c>
      <c r="E73" s="3">
        <f t="shared" si="0"/>
        <v>2.5070005811803244</v>
      </c>
      <c r="F73" s="16">
        <v>0.13646556712962962</v>
      </c>
    </row>
    <row r="74" spans="1:6" ht="15">
      <c r="A74" s="4">
        <v>1564</v>
      </c>
      <c r="B74" s="4">
        <v>12.08</v>
      </c>
      <c r="C74" s="3">
        <v>33.88</v>
      </c>
      <c r="E74" s="3">
        <f t="shared" si="0"/>
        <v>3.1912083267290114</v>
      </c>
      <c r="F74" s="16">
        <v>0.12254050925925926</v>
      </c>
    </row>
    <row r="75" spans="1:6" ht="15">
      <c r="A75" s="4">
        <v>1565</v>
      </c>
      <c r="B75" s="4">
        <v>11.55</v>
      </c>
      <c r="C75" s="3">
        <v>47.35</v>
      </c>
      <c r="E75" s="3">
        <f t="shared" si="0"/>
        <v>3.0511967031225233</v>
      </c>
      <c r="F75" s="16">
        <v>0.1712601273148148</v>
      </c>
    </row>
    <row r="76" spans="1:6" ht="15">
      <c r="A76" s="4">
        <v>1566</v>
      </c>
      <c r="B76" s="4">
        <v>12.63</v>
      </c>
      <c r="C76" s="3">
        <v>44.66</v>
      </c>
      <c r="E76" s="3">
        <f t="shared" si="0"/>
        <v>3.336503407830084</v>
      </c>
      <c r="F76" s="16">
        <v>0.16153067129629628</v>
      </c>
    </row>
    <row r="77" spans="1:6" ht="15">
      <c r="A77" s="4">
        <v>1567</v>
      </c>
      <c r="B77" s="4">
        <v>12.67</v>
      </c>
      <c r="C77" s="3">
        <v>45.93</v>
      </c>
      <c r="E77" s="3">
        <f t="shared" si="0"/>
        <v>3.3470703228192527</v>
      </c>
      <c r="F77" s="16">
        <v>0.16612413194444442</v>
      </c>
    </row>
    <row r="78" spans="1:6" ht="15">
      <c r="A78" s="4">
        <v>1568</v>
      </c>
      <c r="B78" s="4">
        <v>12.44</v>
      </c>
      <c r="C78" s="3">
        <v>46.7</v>
      </c>
      <c r="E78" s="3">
        <f t="shared" si="0"/>
        <v>3.2863105616315313</v>
      </c>
      <c r="F78" s="16">
        <v>0.16890914351851852</v>
      </c>
    </row>
    <row r="79" spans="1:6" ht="15">
      <c r="A79" s="4">
        <v>1569</v>
      </c>
      <c r="B79" s="4">
        <v>12.32</v>
      </c>
      <c r="C79" s="3">
        <v>46.2</v>
      </c>
      <c r="E79" s="3">
        <f t="shared" si="0"/>
        <v>3.2546098166640247</v>
      </c>
      <c r="F79" s="16">
        <v>0.16710069444444445</v>
      </c>
    </row>
    <row r="80" spans="1:6" ht="15">
      <c r="A80" s="4">
        <v>1570</v>
      </c>
      <c r="B80" s="4">
        <v>12.38</v>
      </c>
      <c r="C80" s="3">
        <v>54.79</v>
      </c>
      <c r="E80" s="3">
        <f t="shared" si="0"/>
        <v>3.2704601891477783</v>
      </c>
      <c r="F80" s="16">
        <v>0.198169849537037</v>
      </c>
    </row>
    <row r="81" spans="1:6" ht="15">
      <c r="A81" s="4">
        <v>1571</v>
      </c>
      <c r="B81" s="4">
        <v>15.13</v>
      </c>
      <c r="C81" s="3">
        <v>36.96</v>
      </c>
      <c r="E81" s="3">
        <f t="shared" si="0"/>
        <v>3.996935594653141</v>
      </c>
      <c r="F81" s="16">
        <v>0.13368055555555555</v>
      </c>
    </row>
    <row r="82" spans="1:6" ht="15">
      <c r="A82" s="4">
        <v>1572</v>
      </c>
      <c r="B82" s="4">
        <v>13.37</v>
      </c>
      <c r="C82" s="3">
        <v>61.6</v>
      </c>
      <c r="E82" s="3">
        <f t="shared" si="0"/>
        <v>3.5319913351297085</v>
      </c>
      <c r="F82" s="16">
        <v>0.22280092592592593</v>
      </c>
    </row>
    <row r="83" spans="1:6" ht="15">
      <c r="A83" s="4">
        <v>1573</v>
      </c>
      <c r="B83" s="4">
        <v>13.24</v>
      </c>
      <c r="C83" s="3"/>
      <c r="E83" s="3">
        <f t="shared" si="0"/>
        <v>3.49764886141491</v>
      </c>
      <c r="F83" s="16"/>
    </row>
    <row r="84" spans="1:6" ht="15">
      <c r="A84" s="4">
        <v>1574</v>
      </c>
      <c r="B84" s="4">
        <v>15.4</v>
      </c>
      <c r="C84" s="3"/>
      <c r="E84" s="3">
        <f t="shared" si="0"/>
        <v>4.068262270830031</v>
      </c>
      <c r="F84" s="16"/>
    </row>
    <row r="85" spans="1:6" ht="15">
      <c r="A85" s="4">
        <v>1575</v>
      </c>
      <c r="B85" s="4">
        <v>15.4</v>
      </c>
      <c r="C85" s="3"/>
      <c r="E85" s="3">
        <f t="shared" si="0"/>
        <v>4.068262270830031</v>
      </c>
      <c r="F85" s="16"/>
    </row>
    <row r="86" spans="1:6" ht="15">
      <c r="A86" s="4">
        <v>1576</v>
      </c>
      <c r="B86" s="4">
        <v>15.01</v>
      </c>
      <c r="C86" s="3"/>
      <c r="E86" s="3">
        <f t="shared" si="0"/>
        <v>3.965234849685634</v>
      </c>
      <c r="F86" s="16"/>
    </row>
    <row r="87" spans="1:6" ht="15">
      <c r="A87" s="4">
        <v>1577</v>
      </c>
      <c r="B87" s="4">
        <v>15.4</v>
      </c>
      <c r="C87" s="3"/>
      <c r="E87" s="3">
        <f t="shared" si="0"/>
        <v>4.068262270830031</v>
      </c>
      <c r="F87" s="16"/>
    </row>
    <row r="88" spans="1:6" ht="15">
      <c r="A88" s="4">
        <v>1578</v>
      </c>
      <c r="B88" s="4">
        <v>14.12</v>
      </c>
      <c r="C88" s="3">
        <v>44.83</v>
      </c>
      <c r="E88" s="3">
        <f t="shared" si="0"/>
        <v>3.7301209911766255</v>
      </c>
      <c r="F88" s="16">
        <v>0.16214554398148145</v>
      </c>
    </row>
    <row r="89" spans="1:6" ht="15">
      <c r="A89" s="4">
        <v>1579</v>
      </c>
      <c r="C89" s="3"/>
      <c r="E89" s="3">
        <f t="shared" si="0"/>
        <v>0</v>
      </c>
      <c r="F89" s="16"/>
    </row>
    <row r="90" spans="1:6" ht="15">
      <c r="A90" s="4">
        <v>1580</v>
      </c>
      <c r="B90" s="4">
        <v>14.22</v>
      </c>
      <c r="C90" s="3">
        <v>58.99</v>
      </c>
      <c r="E90" s="3">
        <f t="shared" si="0"/>
        <v>3.7565382786495483</v>
      </c>
      <c r="F90" s="16">
        <v>0.21336082175925924</v>
      </c>
    </row>
    <row r="91" spans="1:6" ht="15">
      <c r="A91" s="4">
        <v>1581</v>
      </c>
      <c r="B91" s="4">
        <v>13.88</v>
      </c>
      <c r="C91" s="3">
        <v>50.89</v>
      </c>
      <c r="E91" s="3">
        <f t="shared" si="0"/>
        <v>3.6667195012416127</v>
      </c>
      <c r="F91" s="16">
        <v>0.18406394675925924</v>
      </c>
    </row>
    <row r="92" spans="1:6" ht="15">
      <c r="A92" s="4">
        <v>1582</v>
      </c>
      <c r="B92" s="4">
        <v>13.94</v>
      </c>
      <c r="C92" s="3">
        <v>41.64</v>
      </c>
      <c r="E92" s="3">
        <f t="shared" si="0"/>
        <v>3.682569873725366</v>
      </c>
      <c r="F92" s="16">
        <v>0.15060763888888887</v>
      </c>
    </row>
    <row r="93" spans="1:6" ht="15">
      <c r="A93" s="4">
        <v>1583</v>
      </c>
      <c r="B93" s="4">
        <v>13.88</v>
      </c>
      <c r="C93" s="3">
        <v>43.48</v>
      </c>
      <c r="E93" s="3">
        <f t="shared" si="0"/>
        <v>3.6667195012416127</v>
      </c>
      <c r="F93" s="16">
        <v>0.15726273148148145</v>
      </c>
    </row>
    <row r="94" spans="1:6" ht="15">
      <c r="A94" s="4">
        <v>1584</v>
      </c>
      <c r="B94" s="4">
        <v>15.26</v>
      </c>
      <c r="C94" s="3">
        <v>49.96</v>
      </c>
      <c r="E94" s="3">
        <f aca="true" t="shared" si="1" ref="E94:E157">B94/3.7854</f>
        <v>4.03127806836794</v>
      </c>
      <c r="F94" s="16">
        <v>0.18070023148148148</v>
      </c>
    </row>
    <row r="95" spans="1:6" ht="15">
      <c r="A95" s="4">
        <v>1585</v>
      </c>
      <c r="B95" s="4">
        <v>12.9</v>
      </c>
      <c r="C95" s="3">
        <v>48.58</v>
      </c>
      <c r="E95" s="3">
        <f t="shared" si="1"/>
        <v>3.407830084006974</v>
      </c>
      <c r="F95" s="16">
        <v>0.175708912037037</v>
      </c>
    </row>
    <row r="96" spans="1:6" ht="15">
      <c r="A96" s="4">
        <v>1586</v>
      </c>
      <c r="B96" s="4">
        <v>13.99</v>
      </c>
      <c r="C96" s="3">
        <v>46.72</v>
      </c>
      <c r="E96" s="3">
        <f t="shared" si="1"/>
        <v>3.695778517461827</v>
      </c>
      <c r="F96" s="16">
        <v>0.16898148148148145</v>
      </c>
    </row>
    <row r="97" spans="1:6" ht="15">
      <c r="A97" s="4">
        <v>1587</v>
      </c>
      <c r="B97" s="4">
        <v>14.61</v>
      </c>
      <c r="C97" s="3">
        <v>44.18</v>
      </c>
      <c r="E97" s="3">
        <f t="shared" si="1"/>
        <v>3.859565699793945</v>
      </c>
      <c r="F97" s="16">
        <v>0.15979456018518517</v>
      </c>
    </row>
    <row r="98" spans="1:6" ht="15">
      <c r="A98" s="4">
        <v>1588</v>
      </c>
      <c r="B98" s="4">
        <v>13.82</v>
      </c>
      <c r="C98" s="3">
        <v>48.93</v>
      </c>
      <c r="E98" s="3">
        <f t="shared" si="1"/>
        <v>3.650869128757859</v>
      </c>
      <c r="F98" s="16">
        <v>0.17697482638888887</v>
      </c>
    </row>
    <row r="99" spans="1:6" ht="15">
      <c r="A99" s="4">
        <v>1589</v>
      </c>
      <c r="B99" s="4">
        <v>17.99</v>
      </c>
      <c r="C99" s="3">
        <v>44.55</v>
      </c>
      <c r="E99" s="3">
        <f t="shared" si="1"/>
        <v>4.752470016378718</v>
      </c>
      <c r="F99" s="16">
        <v>0.1611328125</v>
      </c>
    </row>
    <row r="100" spans="1:6" ht="15">
      <c r="A100" s="4">
        <v>1590</v>
      </c>
      <c r="B100" s="4">
        <v>15.52</v>
      </c>
      <c r="C100" s="3">
        <v>40.5</v>
      </c>
      <c r="E100" s="3">
        <f t="shared" si="1"/>
        <v>4.099963015797537</v>
      </c>
      <c r="F100" s="16">
        <v>0.146484375</v>
      </c>
    </row>
    <row r="101" spans="1:6" ht="15">
      <c r="A101" s="4">
        <v>1591</v>
      </c>
      <c r="B101" s="4">
        <v>14.95</v>
      </c>
      <c r="C101" s="3">
        <v>54</v>
      </c>
      <c r="E101" s="3">
        <f t="shared" si="1"/>
        <v>3.9493844772018805</v>
      </c>
      <c r="F101" s="16">
        <v>0.1953125</v>
      </c>
    </row>
    <row r="102" spans="1:6" ht="15">
      <c r="A102" s="4">
        <v>1592</v>
      </c>
      <c r="B102" s="4">
        <v>15.41</v>
      </c>
      <c r="C102" s="3">
        <v>48.6</v>
      </c>
      <c r="E102" s="3">
        <f t="shared" si="1"/>
        <v>4.0709039995773235</v>
      </c>
      <c r="F102" s="16">
        <v>0.17578125</v>
      </c>
    </row>
    <row r="103" spans="1:6" ht="15">
      <c r="A103" s="4">
        <v>1593</v>
      </c>
      <c r="B103" s="4">
        <v>16.2</v>
      </c>
      <c r="C103" s="3">
        <v>43.87</v>
      </c>
      <c r="E103" s="3">
        <f t="shared" si="1"/>
        <v>4.279600570613409</v>
      </c>
      <c r="F103" s="16">
        <v>0.15867332175925924</v>
      </c>
    </row>
    <row r="104" spans="1:6" ht="15">
      <c r="A104" s="4">
        <v>1594</v>
      </c>
      <c r="B104" s="4">
        <v>18.22</v>
      </c>
      <c r="C104" s="3">
        <v>57.37</v>
      </c>
      <c r="E104" s="3">
        <f t="shared" si="1"/>
        <v>4.813229777566439</v>
      </c>
      <c r="F104" s="16">
        <v>0.20750144675925924</v>
      </c>
    </row>
    <row r="105" spans="1:6" ht="15">
      <c r="A105" s="4">
        <v>1595</v>
      </c>
      <c r="B105" s="4">
        <v>18.22</v>
      </c>
      <c r="C105" s="3">
        <v>48.6</v>
      </c>
      <c r="E105" s="3">
        <f t="shared" si="1"/>
        <v>4.813229777566439</v>
      </c>
      <c r="F105" s="16">
        <v>0.17578125</v>
      </c>
    </row>
    <row r="106" spans="1:6" ht="15">
      <c r="A106" s="4">
        <v>1596</v>
      </c>
      <c r="B106" s="4">
        <v>16.2</v>
      </c>
      <c r="C106" s="3">
        <v>48.6</v>
      </c>
      <c r="E106" s="3">
        <f t="shared" si="1"/>
        <v>4.279600570613409</v>
      </c>
      <c r="F106" s="16">
        <v>0.17578125</v>
      </c>
    </row>
    <row r="107" spans="1:6" ht="15">
      <c r="A107" s="4">
        <v>1597</v>
      </c>
      <c r="B107" s="4">
        <v>16.2</v>
      </c>
      <c r="C107" s="3">
        <v>54.67</v>
      </c>
      <c r="E107" s="3">
        <f t="shared" si="1"/>
        <v>4.279600570613409</v>
      </c>
      <c r="F107" s="16">
        <v>0.19773582175925924</v>
      </c>
    </row>
    <row r="108" spans="1:6" ht="15">
      <c r="A108" s="4">
        <v>1598</v>
      </c>
      <c r="B108" s="4">
        <v>18.9</v>
      </c>
      <c r="C108" s="3">
        <v>61.42</v>
      </c>
      <c r="E108" s="3">
        <f t="shared" si="1"/>
        <v>4.9928673323823105</v>
      </c>
      <c r="F108" s="16">
        <v>0.22214988425925924</v>
      </c>
    </row>
    <row r="109" spans="1:6" ht="15">
      <c r="A109" s="4">
        <v>1599</v>
      </c>
      <c r="B109" s="4">
        <v>18.9</v>
      </c>
      <c r="C109" s="3">
        <v>60.75</v>
      </c>
      <c r="E109" s="3">
        <f t="shared" si="1"/>
        <v>4.9928673323823105</v>
      </c>
      <c r="F109" s="16">
        <v>0.2197265625</v>
      </c>
    </row>
    <row r="110" spans="1:6" ht="15">
      <c r="A110" s="4">
        <v>1600</v>
      </c>
      <c r="B110" s="4">
        <v>18.9</v>
      </c>
      <c r="C110" s="3">
        <v>61.42</v>
      </c>
      <c r="E110" s="3">
        <f t="shared" si="1"/>
        <v>4.9928673323823105</v>
      </c>
      <c r="F110" s="16">
        <v>0.22214988425925924</v>
      </c>
    </row>
    <row r="111" spans="1:6" ht="15">
      <c r="A111" s="4">
        <v>1601</v>
      </c>
      <c r="B111" s="4">
        <v>21.6</v>
      </c>
      <c r="C111" s="3">
        <v>59.4</v>
      </c>
      <c r="E111" s="3">
        <f t="shared" si="1"/>
        <v>5.706134094151213</v>
      </c>
      <c r="F111" s="16">
        <v>0.21484375</v>
      </c>
    </row>
    <row r="112" spans="1:6" ht="15">
      <c r="A112" s="4">
        <v>1602</v>
      </c>
      <c r="B112" s="4">
        <v>24.3</v>
      </c>
      <c r="C112" s="3">
        <v>60.75</v>
      </c>
      <c r="E112" s="3">
        <f t="shared" si="1"/>
        <v>6.419400855920114</v>
      </c>
      <c r="F112" s="16">
        <v>0.2197265625</v>
      </c>
    </row>
    <row r="113" spans="1:6" ht="15">
      <c r="A113" s="4">
        <v>1603</v>
      </c>
      <c r="B113" s="4">
        <v>22.54</v>
      </c>
      <c r="C113" s="3">
        <v>59</v>
      </c>
      <c r="E113" s="3">
        <f t="shared" si="1"/>
        <v>5.954456596396682</v>
      </c>
      <c r="F113" s="16">
        <v>0.21339699074074073</v>
      </c>
    </row>
    <row r="114" spans="1:6" ht="15">
      <c r="A114" s="4">
        <v>1604</v>
      </c>
      <c r="B114" s="4">
        <v>26.04</v>
      </c>
      <c r="C114" s="3">
        <v>60.54</v>
      </c>
      <c r="E114" s="3">
        <f t="shared" si="1"/>
        <v>6.879061657948961</v>
      </c>
      <c r="F114" s="16">
        <v>0.21896701388888887</v>
      </c>
    </row>
    <row r="115" spans="1:6" ht="15">
      <c r="A115" s="4">
        <v>1605</v>
      </c>
      <c r="B115" s="4">
        <v>24.96</v>
      </c>
      <c r="C115" s="3">
        <v>46.4</v>
      </c>
      <c r="E115" s="3">
        <f t="shared" si="1"/>
        <v>6.593754953241401</v>
      </c>
      <c r="F115" s="16">
        <v>0.16782407407407407</v>
      </c>
    </row>
    <row r="116" spans="1:6" ht="15">
      <c r="A116" s="4">
        <v>1606</v>
      </c>
      <c r="B116" s="4">
        <v>23.05</v>
      </c>
      <c r="C116" s="3">
        <v>42.05</v>
      </c>
      <c r="E116" s="3">
        <f t="shared" si="1"/>
        <v>6.0891847625085855</v>
      </c>
      <c r="F116" s="16">
        <v>0.15209056712962962</v>
      </c>
    </row>
    <row r="117" spans="1:6" ht="15">
      <c r="A117" s="4">
        <v>1607</v>
      </c>
      <c r="B117" s="4">
        <v>21.52</v>
      </c>
      <c r="C117" s="3">
        <v>50.43</v>
      </c>
      <c r="E117" s="3">
        <f t="shared" si="1"/>
        <v>5.685000264172874</v>
      </c>
      <c r="F117" s="16">
        <v>0.1824001736111111</v>
      </c>
    </row>
    <row r="118" spans="1:6" ht="15">
      <c r="A118" s="4">
        <v>1608</v>
      </c>
      <c r="C118" s="3">
        <v>45.67</v>
      </c>
      <c r="E118" s="3">
        <f t="shared" si="1"/>
        <v>0</v>
      </c>
      <c r="F118" s="16">
        <v>0.16518373842592593</v>
      </c>
    </row>
    <row r="119" spans="1:6" ht="15">
      <c r="A119" s="4">
        <v>1609</v>
      </c>
      <c r="B119" s="4">
        <v>21.31</v>
      </c>
      <c r="C119" s="3">
        <v>45.67</v>
      </c>
      <c r="E119" s="3">
        <f t="shared" si="1"/>
        <v>5.629523960479737</v>
      </c>
      <c r="F119" s="16">
        <v>0.16518373842592593</v>
      </c>
    </row>
    <row r="120" spans="1:6" ht="15">
      <c r="A120" s="4">
        <v>1610</v>
      </c>
      <c r="B120" s="4">
        <v>21.31</v>
      </c>
      <c r="C120" s="3">
        <v>45.67</v>
      </c>
      <c r="E120" s="3">
        <f t="shared" si="1"/>
        <v>5.629523960479737</v>
      </c>
      <c r="F120" s="16">
        <v>0.16518373842592593</v>
      </c>
    </row>
    <row r="121" spans="1:6" ht="15">
      <c r="A121" s="4">
        <v>1611</v>
      </c>
      <c r="B121" s="4">
        <v>21.92</v>
      </c>
      <c r="C121" s="3">
        <v>47.7</v>
      </c>
      <c r="E121" s="3">
        <f t="shared" si="1"/>
        <v>5.790669414064564</v>
      </c>
      <c r="F121" s="16">
        <v>0.17252604166666666</v>
      </c>
    </row>
    <row r="122" spans="1:6" ht="15">
      <c r="A122" s="4">
        <v>1612</v>
      </c>
      <c r="B122" s="4">
        <v>22.53</v>
      </c>
      <c r="C122" s="3">
        <v>50.24</v>
      </c>
      <c r="E122" s="3">
        <f t="shared" si="1"/>
        <v>5.95181486764939</v>
      </c>
      <c r="F122" s="16">
        <v>0.18171296296296297</v>
      </c>
    </row>
    <row r="123" spans="1:6" ht="15">
      <c r="A123" s="4">
        <v>1613</v>
      </c>
      <c r="B123" s="4">
        <v>21.6</v>
      </c>
      <c r="C123" s="3">
        <v>45.55</v>
      </c>
      <c r="E123" s="3">
        <f t="shared" si="1"/>
        <v>5.706134094151213</v>
      </c>
      <c r="F123" s="16">
        <v>0.16474971064814814</v>
      </c>
    </row>
    <row r="124" spans="1:6" ht="15">
      <c r="A124" s="4">
        <v>1614</v>
      </c>
      <c r="B124" s="4">
        <v>21.87</v>
      </c>
      <c r="C124" s="3">
        <v>45.06</v>
      </c>
      <c r="E124" s="3">
        <f t="shared" si="1"/>
        <v>5.777460770328103</v>
      </c>
      <c r="F124" s="16">
        <v>0.16297743055555555</v>
      </c>
    </row>
    <row r="125" spans="1:6" ht="15">
      <c r="A125" s="4">
        <v>1615</v>
      </c>
      <c r="B125" s="4">
        <v>21.06</v>
      </c>
      <c r="C125" s="3">
        <v>39.42</v>
      </c>
      <c r="E125" s="3">
        <f t="shared" si="1"/>
        <v>5.563480741797432</v>
      </c>
      <c r="F125" s="16">
        <v>0.142578125</v>
      </c>
    </row>
    <row r="126" spans="1:6" ht="15">
      <c r="A126" s="4">
        <v>1616</v>
      </c>
      <c r="B126" s="4">
        <v>20.88</v>
      </c>
      <c r="C126" s="3">
        <v>38.1</v>
      </c>
      <c r="E126" s="3">
        <f t="shared" si="1"/>
        <v>5.515929624346172</v>
      </c>
      <c r="F126" s="16">
        <v>0.13780381944444445</v>
      </c>
    </row>
    <row r="127" spans="1:6" ht="15">
      <c r="A127" s="4">
        <v>1617</v>
      </c>
      <c r="B127" s="4">
        <v>20.16</v>
      </c>
      <c r="C127" s="3">
        <v>39.31</v>
      </c>
      <c r="E127" s="3">
        <f t="shared" si="1"/>
        <v>5.325725154541131</v>
      </c>
      <c r="F127" s="16">
        <v>0.1421802662037037</v>
      </c>
    </row>
    <row r="128" spans="1:6" ht="15">
      <c r="A128" s="4">
        <v>1618</v>
      </c>
      <c r="B128" s="4">
        <v>19.48</v>
      </c>
      <c r="C128" s="3"/>
      <c r="E128" s="3">
        <f t="shared" si="1"/>
        <v>5.14608759972526</v>
      </c>
      <c r="F128" s="16"/>
    </row>
    <row r="129" spans="1:6" ht="15">
      <c r="A129" s="4">
        <v>1619</v>
      </c>
      <c r="C129" s="3"/>
      <c r="E129" s="3">
        <f t="shared" si="1"/>
        <v>0</v>
      </c>
      <c r="F129" s="16"/>
    </row>
    <row r="130" spans="1:6" ht="15">
      <c r="A130" s="4">
        <v>1620</v>
      </c>
      <c r="C130" s="3"/>
      <c r="E130" s="3">
        <f t="shared" si="1"/>
        <v>0</v>
      </c>
      <c r="F130" s="16"/>
    </row>
    <row r="131" spans="1:6" ht="15">
      <c r="A131" s="4">
        <v>1621</v>
      </c>
      <c r="C131" s="3"/>
      <c r="E131" s="3">
        <f t="shared" si="1"/>
        <v>0</v>
      </c>
      <c r="F131" s="16"/>
    </row>
    <row r="132" spans="1:6" ht="15">
      <c r="A132" s="4">
        <v>1622</v>
      </c>
      <c r="C132" s="3"/>
      <c r="E132" s="3">
        <f t="shared" si="1"/>
        <v>0</v>
      </c>
      <c r="F132" s="16"/>
    </row>
    <row r="133" spans="1:6" ht="15">
      <c r="A133" s="4">
        <v>1623</v>
      </c>
      <c r="C133" s="3"/>
      <c r="E133" s="3">
        <f t="shared" si="1"/>
        <v>0</v>
      </c>
      <c r="F133" s="16"/>
    </row>
    <row r="134" spans="1:6" ht="15">
      <c r="A134" s="4">
        <v>1624</v>
      </c>
      <c r="B134" s="4">
        <v>29.18</v>
      </c>
      <c r="C134" s="3"/>
      <c r="E134" s="3">
        <f t="shared" si="1"/>
        <v>7.708564484598721</v>
      </c>
      <c r="F134" s="16"/>
    </row>
    <row r="135" spans="1:6" ht="15">
      <c r="A135" s="4">
        <v>1625</v>
      </c>
      <c r="B135" s="4">
        <v>27.45</v>
      </c>
      <c r="C135" s="3">
        <v>34.32</v>
      </c>
      <c r="E135" s="3">
        <f t="shared" si="1"/>
        <v>7.251545411317165</v>
      </c>
      <c r="F135" s="16">
        <v>0.12413194444444443</v>
      </c>
    </row>
    <row r="136" spans="1:6" ht="15">
      <c r="A136" s="4">
        <v>1626</v>
      </c>
      <c r="B136" s="4">
        <v>25.92</v>
      </c>
      <c r="C136" s="3">
        <v>32.4</v>
      </c>
      <c r="E136" s="3">
        <f t="shared" si="1"/>
        <v>6.847360912981455</v>
      </c>
      <c r="F136" s="16">
        <v>0.1171875</v>
      </c>
    </row>
    <row r="137" spans="1:6" ht="15">
      <c r="A137" s="4">
        <v>1627</v>
      </c>
      <c r="B137" s="4">
        <v>25.92</v>
      </c>
      <c r="C137" s="3"/>
      <c r="E137" s="3">
        <f t="shared" si="1"/>
        <v>6.847360912981455</v>
      </c>
      <c r="F137" s="16"/>
    </row>
    <row r="138" spans="1:6" ht="15">
      <c r="A138" s="4">
        <v>1628</v>
      </c>
      <c r="B138" s="4">
        <v>25.92</v>
      </c>
      <c r="C138" s="3">
        <v>56.7</v>
      </c>
      <c r="E138" s="3">
        <f t="shared" si="1"/>
        <v>6.847360912981455</v>
      </c>
      <c r="F138" s="16">
        <v>0.205078125</v>
      </c>
    </row>
    <row r="139" spans="1:6" ht="15">
      <c r="A139" s="4">
        <v>1629</v>
      </c>
      <c r="B139" s="4">
        <v>32.4</v>
      </c>
      <c r="C139" s="3">
        <v>56.7</v>
      </c>
      <c r="E139" s="3">
        <f t="shared" si="1"/>
        <v>8.559201141226819</v>
      </c>
      <c r="F139" s="16">
        <v>0.205078125</v>
      </c>
    </row>
    <row r="140" spans="1:6" ht="15">
      <c r="A140" s="4">
        <v>1630</v>
      </c>
      <c r="B140" s="4">
        <v>29.7</v>
      </c>
      <c r="C140" s="3">
        <v>40.5</v>
      </c>
      <c r="E140" s="3">
        <f t="shared" si="1"/>
        <v>7.845934379457917</v>
      </c>
      <c r="F140" s="16">
        <v>0.146484375</v>
      </c>
    </row>
    <row r="141" spans="1:6" ht="15">
      <c r="A141" s="4">
        <v>1631</v>
      </c>
      <c r="B141" s="4">
        <v>32.4</v>
      </c>
      <c r="C141" s="3">
        <v>39.42</v>
      </c>
      <c r="E141" s="3">
        <f t="shared" si="1"/>
        <v>8.559201141226819</v>
      </c>
      <c r="F141" s="16">
        <v>0.142578125</v>
      </c>
    </row>
    <row r="142" spans="1:6" ht="15">
      <c r="A142" s="4">
        <v>1632</v>
      </c>
      <c r="B142" s="4">
        <v>32.4</v>
      </c>
      <c r="C142" s="3">
        <v>38.88</v>
      </c>
      <c r="E142" s="3">
        <f t="shared" si="1"/>
        <v>8.559201141226819</v>
      </c>
      <c r="F142" s="16">
        <v>0.140625</v>
      </c>
    </row>
    <row r="143" spans="1:6" ht="15">
      <c r="A143" s="4">
        <v>1633</v>
      </c>
      <c r="B143" s="4">
        <v>31.05</v>
      </c>
      <c r="C143" s="3">
        <v>33.75</v>
      </c>
      <c r="E143" s="3">
        <f t="shared" si="1"/>
        <v>8.202567760342369</v>
      </c>
      <c r="F143" s="16">
        <v>0.1220703125</v>
      </c>
    </row>
    <row r="144" spans="1:6" ht="15">
      <c r="A144" s="4">
        <v>1634</v>
      </c>
      <c r="B144" s="4">
        <v>32.4</v>
      </c>
      <c r="C144" s="3">
        <v>32.67</v>
      </c>
      <c r="E144" s="3">
        <f t="shared" si="1"/>
        <v>8.559201141226819</v>
      </c>
      <c r="F144" s="16">
        <v>0.1181640625</v>
      </c>
    </row>
    <row r="145" spans="1:6" ht="15">
      <c r="A145" s="4">
        <v>1635</v>
      </c>
      <c r="B145" s="4">
        <v>29.16</v>
      </c>
      <c r="C145" s="3">
        <v>36.72</v>
      </c>
      <c r="E145" s="3">
        <f t="shared" si="1"/>
        <v>7.703281027104137</v>
      </c>
      <c r="F145" s="16">
        <v>0.1328125</v>
      </c>
    </row>
    <row r="146" spans="1:6" ht="15">
      <c r="A146" s="4">
        <v>1636</v>
      </c>
      <c r="B146" s="4">
        <v>32.4</v>
      </c>
      <c r="C146" s="3">
        <v>36.45</v>
      </c>
      <c r="E146" s="3">
        <f t="shared" si="1"/>
        <v>8.559201141226819</v>
      </c>
      <c r="F146" s="16">
        <v>0.1318359375</v>
      </c>
    </row>
    <row r="147" spans="1:6" ht="15">
      <c r="A147" s="4">
        <v>1637</v>
      </c>
      <c r="B147" s="4">
        <v>32.4</v>
      </c>
      <c r="C147" s="3">
        <v>41.04</v>
      </c>
      <c r="E147" s="3">
        <f t="shared" si="1"/>
        <v>8.559201141226819</v>
      </c>
      <c r="F147" s="16">
        <v>0.1484375</v>
      </c>
    </row>
    <row r="148" spans="1:6" ht="15">
      <c r="A148" s="4">
        <v>1638</v>
      </c>
      <c r="B148" s="4">
        <v>32.4</v>
      </c>
      <c r="C148" s="3">
        <v>42.12</v>
      </c>
      <c r="E148" s="3">
        <f t="shared" si="1"/>
        <v>8.559201141226819</v>
      </c>
      <c r="F148" s="16">
        <v>0.15234375</v>
      </c>
    </row>
    <row r="149" spans="1:6" ht="15">
      <c r="A149" s="4">
        <v>1639</v>
      </c>
      <c r="B149" s="4">
        <v>32.4</v>
      </c>
      <c r="C149" s="3">
        <v>39.69</v>
      </c>
      <c r="E149" s="3">
        <f t="shared" si="1"/>
        <v>8.559201141226819</v>
      </c>
      <c r="F149" s="16">
        <v>0.1435546875</v>
      </c>
    </row>
    <row r="150" spans="1:6" ht="15">
      <c r="A150" s="4">
        <v>1640</v>
      </c>
      <c r="B150" s="4">
        <v>32.4</v>
      </c>
      <c r="C150" s="3">
        <v>37.26</v>
      </c>
      <c r="E150" s="3">
        <f t="shared" si="1"/>
        <v>8.559201141226819</v>
      </c>
      <c r="F150" s="16">
        <v>0.134765625</v>
      </c>
    </row>
    <row r="151" spans="1:6" ht="15">
      <c r="A151" s="4">
        <v>1641</v>
      </c>
      <c r="B151" s="4">
        <v>31.05</v>
      </c>
      <c r="C151" s="3">
        <v>34.02</v>
      </c>
      <c r="E151" s="3">
        <f t="shared" si="1"/>
        <v>8.202567760342369</v>
      </c>
      <c r="F151" s="16">
        <v>0.123046875</v>
      </c>
    </row>
    <row r="152" spans="1:6" ht="15">
      <c r="A152" s="4">
        <v>1642</v>
      </c>
      <c r="B152" s="4">
        <v>32.4</v>
      </c>
      <c r="C152" s="3"/>
      <c r="E152" s="3">
        <f t="shared" si="1"/>
        <v>8.559201141226819</v>
      </c>
      <c r="F152" s="16"/>
    </row>
    <row r="153" spans="1:6" ht="15">
      <c r="A153" s="4">
        <v>1643</v>
      </c>
      <c r="B153" s="4">
        <v>32.4</v>
      </c>
      <c r="C153" s="3"/>
      <c r="E153" s="3">
        <f t="shared" si="1"/>
        <v>8.559201141226819</v>
      </c>
      <c r="F153" s="16"/>
    </row>
    <row r="154" spans="1:6" ht="15">
      <c r="A154" s="4">
        <v>1644</v>
      </c>
      <c r="B154" s="4">
        <v>32.4</v>
      </c>
      <c r="C154" s="3">
        <v>40.5</v>
      </c>
      <c r="E154" s="3">
        <f t="shared" si="1"/>
        <v>8.559201141226819</v>
      </c>
      <c r="F154" s="16">
        <v>0.146484375</v>
      </c>
    </row>
    <row r="155" spans="1:6" ht="15">
      <c r="A155" s="4">
        <v>1645</v>
      </c>
      <c r="B155" s="4">
        <v>32.4</v>
      </c>
      <c r="C155" s="3"/>
      <c r="E155" s="3">
        <f t="shared" si="1"/>
        <v>8.559201141226819</v>
      </c>
      <c r="F155" s="16"/>
    </row>
    <row r="156" spans="1:6" ht="15">
      <c r="A156" s="4">
        <v>1646</v>
      </c>
      <c r="B156" s="4">
        <v>32.4</v>
      </c>
      <c r="C156" s="3">
        <v>33.21</v>
      </c>
      <c r="E156" s="3">
        <f t="shared" si="1"/>
        <v>8.559201141226819</v>
      </c>
      <c r="F156" s="16">
        <v>0.1201171875</v>
      </c>
    </row>
    <row r="157" spans="1:6" ht="15">
      <c r="A157" s="4">
        <v>1647</v>
      </c>
      <c r="B157" s="4">
        <v>32.4</v>
      </c>
      <c r="C157" s="3">
        <v>39.05</v>
      </c>
      <c r="E157" s="3">
        <f t="shared" si="1"/>
        <v>8.559201141226819</v>
      </c>
      <c r="F157" s="16">
        <v>0.14123987268518517</v>
      </c>
    </row>
    <row r="158" spans="1:6" ht="15">
      <c r="A158" s="4">
        <v>1648</v>
      </c>
      <c r="B158" s="4">
        <v>32.4</v>
      </c>
      <c r="C158" s="3">
        <v>40.5</v>
      </c>
      <c r="E158" s="3">
        <f aca="true" t="shared" si="2" ref="E158:E210">B158/3.7854</f>
        <v>8.559201141226819</v>
      </c>
      <c r="F158" s="16">
        <v>0.146484375</v>
      </c>
    </row>
    <row r="159" spans="1:6" ht="15">
      <c r="A159" s="4">
        <v>1649</v>
      </c>
      <c r="B159" s="4">
        <v>32.4</v>
      </c>
      <c r="C159" s="3">
        <v>48.6</v>
      </c>
      <c r="E159" s="3">
        <f t="shared" si="2"/>
        <v>8.559201141226819</v>
      </c>
      <c r="F159" s="16">
        <v>0.17578125</v>
      </c>
    </row>
    <row r="160" spans="1:6" ht="15">
      <c r="A160" s="4">
        <v>1650</v>
      </c>
      <c r="B160" s="4">
        <v>32.4</v>
      </c>
      <c r="C160" s="3"/>
      <c r="E160" s="3">
        <f t="shared" si="2"/>
        <v>8.559201141226819</v>
      </c>
      <c r="F160" s="16"/>
    </row>
    <row r="161" spans="1:6" ht="15">
      <c r="A161" s="4">
        <v>1651</v>
      </c>
      <c r="B161" s="4">
        <v>32.4</v>
      </c>
      <c r="C161" s="3">
        <v>37.8</v>
      </c>
      <c r="E161" s="3">
        <f t="shared" si="2"/>
        <v>8.559201141226819</v>
      </c>
      <c r="F161" s="16">
        <v>0.13671875</v>
      </c>
    </row>
    <row r="162" spans="1:6" ht="15">
      <c r="A162" s="4">
        <v>1652</v>
      </c>
      <c r="C162" s="3">
        <v>48.6</v>
      </c>
      <c r="E162" s="3">
        <f t="shared" si="2"/>
        <v>0</v>
      </c>
      <c r="F162" s="16">
        <v>0.17578125</v>
      </c>
    </row>
    <row r="163" spans="1:6" ht="15">
      <c r="A163" s="4">
        <v>1653</v>
      </c>
      <c r="C163" s="3"/>
      <c r="E163" s="3">
        <f t="shared" si="2"/>
        <v>0</v>
      </c>
      <c r="F163" s="16"/>
    </row>
    <row r="164" spans="1:6" ht="15">
      <c r="A164" s="4">
        <v>1654</v>
      </c>
      <c r="C164" s="3"/>
      <c r="E164" s="3">
        <f t="shared" si="2"/>
        <v>0</v>
      </c>
      <c r="F164" s="16"/>
    </row>
    <row r="165" spans="1:6" ht="15">
      <c r="A165" s="4">
        <v>1655</v>
      </c>
      <c r="B165" s="4">
        <v>32.4</v>
      </c>
      <c r="C165" s="3">
        <v>43.74</v>
      </c>
      <c r="E165" s="3">
        <f t="shared" si="2"/>
        <v>8.559201141226819</v>
      </c>
      <c r="F165" s="16">
        <v>0.158203125</v>
      </c>
    </row>
    <row r="166" spans="1:6" ht="15">
      <c r="A166" s="4">
        <v>1656</v>
      </c>
      <c r="B166" s="4">
        <v>32.4</v>
      </c>
      <c r="C166" s="3">
        <v>48.6</v>
      </c>
      <c r="E166" s="3">
        <f t="shared" si="2"/>
        <v>8.559201141226819</v>
      </c>
      <c r="F166" s="16">
        <v>0.17578125</v>
      </c>
    </row>
    <row r="167" spans="1:6" ht="15">
      <c r="A167" s="4">
        <v>1657</v>
      </c>
      <c r="B167" s="4">
        <v>32.4</v>
      </c>
      <c r="C167" s="3"/>
      <c r="E167" s="3">
        <f t="shared" si="2"/>
        <v>8.559201141226819</v>
      </c>
      <c r="F167" s="16"/>
    </row>
    <row r="168" spans="1:6" ht="15">
      <c r="A168" s="4">
        <v>1658</v>
      </c>
      <c r="C168" s="3">
        <v>48.6</v>
      </c>
      <c r="E168" s="3">
        <f t="shared" si="2"/>
        <v>0</v>
      </c>
      <c r="F168" s="16">
        <v>0.17578125</v>
      </c>
    </row>
    <row r="169" spans="1:6" ht="15">
      <c r="A169" s="4">
        <v>1659</v>
      </c>
      <c r="B169" s="4">
        <v>32.4</v>
      </c>
      <c r="C169" s="3">
        <v>48.6</v>
      </c>
      <c r="E169" s="3">
        <f t="shared" si="2"/>
        <v>8.559201141226819</v>
      </c>
      <c r="F169" s="16">
        <v>0.17578125</v>
      </c>
    </row>
    <row r="170" spans="1:6" ht="15">
      <c r="A170" s="4">
        <v>1660</v>
      </c>
      <c r="C170" s="3"/>
      <c r="E170" s="3">
        <f t="shared" si="2"/>
        <v>0</v>
      </c>
      <c r="F170" s="16"/>
    </row>
    <row r="171" spans="1:6" ht="15">
      <c r="A171" s="4">
        <v>1661</v>
      </c>
      <c r="C171" s="3"/>
      <c r="E171" s="3">
        <f t="shared" si="2"/>
        <v>0</v>
      </c>
      <c r="F171" s="16"/>
    </row>
    <row r="172" spans="1:6" ht="15">
      <c r="A172" s="4">
        <v>1662</v>
      </c>
      <c r="C172" s="3"/>
      <c r="E172" s="3">
        <f t="shared" si="2"/>
        <v>0</v>
      </c>
      <c r="F172" s="16"/>
    </row>
    <row r="173" spans="1:6" ht="15">
      <c r="A173" s="4">
        <v>1663</v>
      </c>
      <c r="B173" s="4">
        <v>20.25</v>
      </c>
      <c r="C173" s="3">
        <v>44.55</v>
      </c>
      <c r="E173" s="3">
        <f t="shared" si="2"/>
        <v>5.349500713266762</v>
      </c>
      <c r="F173" s="16">
        <v>0.1611328125</v>
      </c>
    </row>
    <row r="174" spans="1:6" ht="15">
      <c r="A174" s="4">
        <v>1664</v>
      </c>
      <c r="B174" s="4">
        <v>20.25</v>
      </c>
      <c r="C174" s="3">
        <v>44.55</v>
      </c>
      <c r="E174" s="3">
        <f t="shared" si="2"/>
        <v>5.349500713266762</v>
      </c>
      <c r="F174" s="16">
        <v>0.1611328125</v>
      </c>
    </row>
    <row r="175" spans="1:6" ht="15">
      <c r="A175" s="4">
        <v>1665</v>
      </c>
      <c r="B175" s="4">
        <v>20.25</v>
      </c>
      <c r="C175" s="3">
        <v>44.55</v>
      </c>
      <c r="E175" s="3">
        <f t="shared" si="2"/>
        <v>5.349500713266762</v>
      </c>
      <c r="F175" s="16">
        <v>0.1611328125</v>
      </c>
    </row>
    <row r="176" spans="1:6" ht="15">
      <c r="A176" s="4">
        <v>1666</v>
      </c>
      <c r="B176" s="4">
        <v>20.25</v>
      </c>
      <c r="C176" s="3">
        <v>40.5</v>
      </c>
      <c r="E176" s="3">
        <f t="shared" si="2"/>
        <v>5.349500713266762</v>
      </c>
      <c r="F176" s="16">
        <v>0.146484375</v>
      </c>
    </row>
    <row r="177" spans="1:6" ht="15">
      <c r="A177" s="4">
        <v>1667</v>
      </c>
      <c r="B177" s="4">
        <v>22.27</v>
      </c>
      <c r="C177" s="3"/>
      <c r="E177" s="3">
        <f t="shared" si="2"/>
        <v>5.883129920219791</v>
      </c>
      <c r="F177" s="16"/>
    </row>
    <row r="178" spans="1:6" ht="15">
      <c r="A178" s="4">
        <v>1668</v>
      </c>
      <c r="B178" s="4">
        <v>22.27</v>
      </c>
      <c r="C178" s="3">
        <v>36.45</v>
      </c>
      <c r="E178" s="3">
        <f t="shared" si="2"/>
        <v>5.883129920219791</v>
      </c>
      <c r="F178" s="16">
        <v>0.1318359375</v>
      </c>
    </row>
    <row r="179" spans="1:6" ht="15">
      <c r="A179" s="4">
        <v>1669</v>
      </c>
      <c r="B179" s="4">
        <v>20.25</v>
      </c>
      <c r="C179" s="3">
        <v>36.45</v>
      </c>
      <c r="E179" s="3">
        <f t="shared" si="2"/>
        <v>5.349500713266762</v>
      </c>
      <c r="F179" s="16">
        <v>0.1318359375</v>
      </c>
    </row>
    <row r="180" spans="1:6" ht="15">
      <c r="A180" s="4">
        <v>1670</v>
      </c>
      <c r="B180" s="4">
        <v>22.27</v>
      </c>
      <c r="C180" s="3">
        <v>36.45</v>
      </c>
      <c r="E180" s="3">
        <f t="shared" si="2"/>
        <v>5.883129920219791</v>
      </c>
      <c r="F180" s="16">
        <v>0.1318359375</v>
      </c>
    </row>
    <row r="181" spans="1:6" ht="15">
      <c r="A181" s="4">
        <v>1671</v>
      </c>
      <c r="B181" s="4">
        <v>22.27</v>
      </c>
      <c r="C181" s="3">
        <v>40.5</v>
      </c>
      <c r="E181" s="3">
        <f t="shared" si="2"/>
        <v>5.883129920219791</v>
      </c>
      <c r="F181" s="16">
        <v>0.146484375</v>
      </c>
    </row>
    <row r="182" spans="1:6" ht="15">
      <c r="A182" s="4">
        <v>1672</v>
      </c>
      <c r="B182" s="4">
        <v>22.27</v>
      </c>
      <c r="C182" s="3">
        <v>36.45</v>
      </c>
      <c r="E182" s="3">
        <f t="shared" si="2"/>
        <v>5.883129920219791</v>
      </c>
      <c r="F182" s="16">
        <v>0.1318359375</v>
      </c>
    </row>
    <row r="183" spans="1:6" ht="15">
      <c r="A183" s="4">
        <v>1673</v>
      </c>
      <c r="B183" s="4">
        <v>24.3</v>
      </c>
      <c r="C183" s="3">
        <v>40.5</v>
      </c>
      <c r="E183" s="3">
        <f t="shared" si="2"/>
        <v>6.419400855920114</v>
      </c>
      <c r="F183" s="16">
        <v>0.146484375</v>
      </c>
    </row>
    <row r="184" spans="1:6" ht="15">
      <c r="A184" s="4">
        <v>1674</v>
      </c>
      <c r="B184" s="4">
        <v>28.35</v>
      </c>
      <c r="C184" s="3"/>
      <c r="E184" s="3">
        <f t="shared" si="2"/>
        <v>7.489300998573467</v>
      </c>
      <c r="F184" s="16"/>
    </row>
    <row r="185" spans="1:6" ht="15">
      <c r="A185" s="4">
        <v>1675</v>
      </c>
      <c r="B185" s="4">
        <v>29.02</v>
      </c>
      <c r="C185" s="3">
        <v>44.55</v>
      </c>
      <c r="E185" s="3">
        <f t="shared" si="2"/>
        <v>7.666296824642045</v>
      </c>
      <c r="F185" s="16">
        <v>0.1611328125</v>
      </c>
    </row>
    <row r="186" spans="1:6" ht="15">
      <c r="A186" s="4">
        <v>1676</v>
      </c>
      <c r="B186" s="4">
        <v>30.37</v>
      </c>
      <c r="C186" s="3"/>
      <c r="E186" s="3">
        <f t="shared" si="2"/>
        <v>8.022930205526496</v>
      </c>
      <c r="F186" s="16"/>
    </row>
    <row r="187" spans="1:6" ht="15">
      <c r="A187" s="4">
        <v>1677</v>
      </c>
      <c r="B187" s="4">
        <v>29.7</v>
      </c>
      <c r="C187" s="3"/>
      <c r="E187" s="3">
        <f t="shared" si="2"/>
        <v>7.845934379457917</v>
      </c>
      <c r="F187" s="16"/>
    </row>
    <row r="188" spans="1:6" ht="15">
      <c r="A188" s="4">
        <v>1678</v>
      </c>
      <c r="B188" s="4">
        <v>29.02</v>
      </c>
      <c r="C188" s="3"/>
      <c r="E188" s="3">
        <f t="shared" si="2"/>
        <v>7.666296824642045</v>
      </c>
      <c r="F188" s="16"/>
    </row>
    <row r="189" spans="1:6" ht="15">
      <c r="A189" s="4">
        <v>1679</v>
      </c>
      <c r="B189" s="4">
        <v>28.35</v>
      </c>
      <c r="C189" s="3"/>
      <c r="E189" s="3">
        <f t="shared" si="2"/>
        <v>7.489300998573467</v>
      </c>
      <c r="F189" s="16"/>
    </row>
    <row r="190" spans="1:6" ht="15">
      <c r="A190" s="4">
        <v>1680</v>
      </c>
      <c r="B190" s="4">
        <v>27.47</v>
      </c>
      <c r="C190" s="3"/>
      <c r="E190" s="3">
        <f t="shared" si="2"/>
        <v>7.25682886881175</v>
      </c>
      <c r="F190" s="16"/>
    </row>
    <row r="191" spans="1:6" ht="15">
      <c r="A191" s="4">
        <v>1681</v>
      </c>
      <c r="B191" s="4">
        <v>28.14</v>
      </c>
      <c r="C191" s="3"/>
      <c r="E191" s="3">
        <f t="shared" si="2"/>
        <v>7.43382469488033</v>
      </c>
      <c r="F191" s="16"/>
    </row>
    <row r="192" spans="1:6" ht="15">
      <c r="A192" s="4">
        <v>1682</v>
      </c>
      <c r="B192" s="4">
        <v>28.14</v>
      </c>
      <c r="C192" s="3">
        <v>40.2</v>
      </c>
      <c r="E192" s="3">
        <f t="shared" si="2"/>
        <v>7.43382469488033</v>
      </c>
      <c r="F192" s="16">
        <v>0.14539930555555555</v>
      </c>
    </row>
    <row r="193" spans="1:6" ht="15">
      <c r="A193" s="4">
        <v>1683</v>
      </c>
      <c r="B193" s="4">
        <v>27.51</v>
      </c>
      <c r="C193" s="3">
        <v>39.3</v>
      </c>
      <c r="E193" s="3">
        <f t="shared" si="2"/>
        <v>7.26739578380092</v>
      </c>
      <c r="F193" s="16">
        <v>0.1421440972222222</v>
      </c>
    </row>
    <row r="194" spans="1:6" ht="15">
      <c r="A194" s="4">
        <v>1684</v>
      </c>
      <c r="B194" s="4">
        <v>26.67</v>
      </c>
      <c r="C194" s="3">
        <v>38.1</v>
      </c>
      <c r="E194" s="3">
        <f t="shared" si="2"/>
        <v>7.045490569028372</v>
      </c>
      <c r="F194" s="16">
        <v>0.13780381944444445</v>
      </c>
    </row>
    <row r="195" spans="1:6" ht="15">
      <c r="A195" s="4">
        <v>1685</v>
      </c>
      <c r="B195" s="4">
        <v>31</v>
      </c>
      <c r="C195" s="3">
        <v>37.2</v>
      </c>
      <c r="E195" s="3">
        <f t="shared" si="2"/>
        <v>8.189359116605907</v>
      </c>
      <c r="F195" s="16">
        <v>0.1345486111111111</v>
      </c>
    </row>
    <row r="196" spans="1:6" ht="15">
      <c r="A196" s="4">
        <v>1686</v>
      </c>
      <c r="B196" s="4">
        <v>32.67</v>
      </c>
      <c r="C196" s="3">
        <v>36.3</v>
      </c>
      <c r="E196" s="3">
        <f t="shared" si="2"/>
        <v>8.63052781740371</v>
      </c>
      <c r="F196" s="16">
        <v>0.13129340277777776</v>
      </c>
    </row>
    <row r="197" spans="1:6" ht="15">
      <c r="A197" s="4">
        <v>1687</v>
      </c>
      <c r="B197" s="4">
        <v>33.63</v>
      </c>
      <c r="C197" s="3">
        <v>35.4</v>
      </c>
      <c r="E197" s="3">
        <f t="shared" si="2"/>
        <v>8.884133777143763</v>
      </c>
      <c r="F197" s="16">
        <v>0.12803819444444442</v>
      </c>
    </row>
    <row r="198" spans="1:6" ht="15">
      <c r="A198" s="4">
        <v>1688</v>
      </c>
      <c r="B198" s="4">
        <v>33.35</v>
      </c>
      <c r="C198" s="3">
        <v>37.95</v>
      </c>
      <c r="E198" s="3">
        <f t="shared" si="2"/>
        <v>8.810165372219581</v>
      </c>
      <c r="F198" s="16">
        <v>0.1372612847222222</v>
      </c>
    </row>
    <row r="199" spans="1:6" ht="15">
      <c r="A199" s="4">
        <v>1689</v>
      </c>
      <c r="B199" s="4">
        <v>32.2</v>
      </c>
      <c r="C199" s="3"/>
      <c r="E199" s="3">
        <f t="shared" si="2"/>
        <v>8.506366566280974</v>
      </c>
      <c r="F199" s="16"/>
    </row>
    <row r="200" spans="1:6" ht="15">
      <c r="A200" s="4">
        <v>1690</v>
      </c>
      <c r="B200" s="4">
        <v>31.05</v>
      </c>
      <c r="C200" s="3">
        <v>37.95</v>
      </c>
      <c r="E200" s="3">
        <f t="shared" si="2"/>
        <v>8.202567760342369</v>
      </c>
      <c r="F200" s="16">
        <v>0.1372612847222222</v>
      </c>
    </row>
    <row r="201" spans="1:6" ht="15">
      <c r="A201" s="4">
        <v>1691</v>
      </c>
      <c r="B201" s="4">
        <v>32.77</v>
      </c>
      <c r="C201" s="3"/>
      <c r="E201" s="3">
        <f t="shared" si="2"/>
        <v>8.656945104876632</v>
      </c>
      <c r="F201" s="16"/>
    </row>
    <row r="202" spans="1:6" ht="15">
      <c r="A202" s="4">
        <v>1692</v>
      </c>
      <c r="B202" s="4">
        <v>33.35</v>
      </c>
      <c r="C202" s="3">
        <v>34.5</v>
      </c>
      <c r="E202" s="3">
        <f t="shared" si="2"/>
        <v>8.810165372219581</v>
      </c>
      <c r="F202" s="16">
        <v>0.1247829861111111</v>
      </c>
    </row>
    <row r="203" spans="1:6" ht="15">
      <c r="A203" s="4">
        <v>1693</v>
      </c>
      <c r="B203" s="4">
        <v>32.77</v>
      </c>
      <c r="C203" s="3">
        <v>34.5</v>
      </c>
      <c r="E203" s="3">
        <f t="shared" si="2"/>
        <v>8.656945104876632</v>
      </c>
      <c r="F203" s="16">
        <v>0.1247829861111111</v>
      </c>
    </row>
    <row r="204" spans="1:6" ht="15">
      <c r="A204" s="4">
        <v>1694</v>
      </c>
      <c r="B204" s="4">
        <v>33.35</v>
      </c>
      <c r="C204" s="3"/>
      <c r="E204" s="3">
        <f t="shared" si="2"/>
        <v>8.810165372219581</v>
      </c>
      <c r="F204" s="16"/>
    </row>
    <row r="205" spans="1:6" ht="15">
      <c r="A205" s="4">
        <v>1695</v>
      </c>
      <c r="B205" s="4">
        <v>34.5</v>
      </c>
      <c r="C205" s="3">
        <v>34.5</v>
      </c>
      <c r="E205" s="3">
        <f t="shared" si="2"/>
        <v>9.113964178158186</v>
      </c>
      <c r="F205" s="16">
        <v>0.1247829861111111</v>
      </c>
    </row>
    <row r="206" spans="1:6" ht="15">
      <c r="A206" s="4">
        <v>1696</v>
      </c>
      <c r="B206" s="4">
        <v>34.5</v>
      </c>
      <c r="C206" s="3">
        <v>37.95</v>
      </c>
      <c r="E206" s="3">
        <f t="shared" si="2"/>
        <v>9.113964178158186</v>
      </c>
      <c r="F206" s="16">
        <v>0.1372612847222222</v>
      </c>
    </row>
    <row r="207" spans="1:6" ht="15">
      <c r="A207" s="4">
        <v>1697</v>
      </c>
      <c r="B207" s="4">
        <v>35.65</v>
      </c>
      <c r="C207" s="3">
        <v>34.5</v>
      </c>
      <c r="E207" s="3">
        <f t="shared" si="2"/>
        <v>9.417762984096793</v>
      </c>
      <c r="F207" s="16">
        <v>0.1247829861111111</v>
      </c>
    </row>
    <row r="208" spans="1:6" ht="15">
      <c r="A208" s="4">
        <v>1698</v>
      </c>
      <c r="B208" s="4">
        <v>34.72</v>
      </c>
      <c r="C208" s="3">
        <v>33.6</v>
      </c>
      <c r="E208" s="3">
        <f t="shared" si="2"/>
        <v>9.172082210598616</v>
      </c>
      <c r="F208" s="16">
        <v>0.12152777777777778</v>
      </c>
    </row>
    <row r="209" spans="1:6" ht="15">
      <c r="A209" s="4">
        <v>1699</v>
      </c>
      <c r="B209" s="4">
        <v>35.84</v>
      </c>
      <c r="C209" s="3">
        <v>36.96</v>
      </c>
      <c r="E209" s="3">
        <f t="shared" si="2"/>
        <v>9.467955830295345</v>
      </c>
      <c r="F209" s="16">
        <v>0.13368055555555555</v>
      </c>
    </row>
    <row r="210" spans="1:6" ht="15">
      <c r="A210" s="4">
        <v>1700</v>
      </c>
      <c r="B210" s="4">
        <v>35.84</v>
      </c>
      <c r="C210" s="3">
        <v>36.96</v>
      </c>
      <c r="E210" s="3">
        <f t="shared" si="2"/>
        <v>9.467955830295345</v>
      </c>
      <c r="F210" s="16">
        <v>0.13368055555555555</v>
      </c>
    </row>
    <row r="212" ht="15">
      <c r="A212" s="4" t="s">
        <v>46</v>
      </c>
    </row>
    <row r="213" spans="5:6" ht="15">
      <c r="E213" s="28" t="s">
        <v>105</v>
      </c>
      <c r="F213" s="35"/>
    </row>
    <row r="214" spans="5:6" ht="15">
      <c r="E214" s="20" t="s">
        <v>47</v>
      </c>
      <c r="F214" s="21"/>
    </row>
    <row r="215" spans="5:6" ht="15">
      <c r="E215" s="7" t="s">
        <v>81</v>
      </c>
      <c r="F215" s="7" t="s">
        <v>83</v>
      </c>
    </row>
    <row r="216" spans="5:6" ht="15">
      <c r="E216" s="7" t="s">
        <v>45</v>
      </c>
      <c r="F216" s="7" t="s">
        <v>45</v>
      </c>
    </row>
    <row r="217" spans="1:6" ht="15">
      <c r="A217" s="4">
        <v>1701</v>
      </c>
      <c r="E217" s="3">
        <v>11.045067892428806</v>
      </c>
      <c r="F217" s="16">
        <v>0.23775558725630053</v>
      </c>
    </row>
    <row r="218" spans="1:6" ht="15">
      <c r="A218" s="4">
        <v>1702</v>
      </c>
      <c r="E218" s="3">
        <v>11.19300470227717</v>
      </c>
      <c r="F218" s="16">
        <v>0.17171236857399483</v>
      </c>
    </row>
    <row r="219" spans="1:6" ht="15">
      <c r="A219" s="4">
        <v>1703</v>
      </c>
      <c r="E219" s="3">
        <v>10.379352248111163</v>
      </c>
      <c r="F219" s="16">
        <v>0.16642891107941035</v>
      </c>
    </row>
    <row r="220" spans="1:6" ht="15">
      <c r="A220" s="4">
        <v>1704</v>
      </c>
      <c r="E220" s="3">
        <v>9.940825276060654</v>
      </c>
      <c r="F220" s="16">
        <v>0.16642891107941035</v>
      </c>
    </row>
    <row r="221" spans="1:6" ht="15">
      <c r="A221" s="4">
        <v>1705</v>
      </c>
      <c r="E221" s="3">
        <v>9.071696518201511</v>
      </c>
      <c r="F221" s="16">
        <v>0.17171236857399483</v>
      </c>
    </row>
    <row r="222" spans="1:6" ht="15">
      <c r="A222" s="4">
        <v>1706</v>
      </c>
      <c r="E222" s="3">
        <v>8.873566862154595</v>
      </c>
      <c r="F222" s="16">
        <v>0.15322026734294922</v>
      </c>
    </row>
    <row r="223" spans="1:6" ht="15">
      <c r="A223" s="4">
        <v>1707</v>
      </c>
      <c r="E223" s="3">
        <v>8.538067311248481</v>
      </c>
      <c r="F223" s="16">
        <v>0.14001162360648808</v>
      </c>
    </row>
    <row r="224" spans="1:6" ht="15">
      <c r="A224" s="4">
        <v>1708</v>
      </c>
      <c r="E224" s="3">
        <v>8.297669995244888</v>
      </c>
      <c r="F224" s="16">
        <v>0.14265335235378032</v>
      </c>
    </row>
    <row r="225" spans="1:6" ht="15">
      <c r="A225" s="4">
        <v>1709</v>
      </c>
      <c r="E225" s="3">
        <v>7.5500607597611875</v>
      </c>
      <c r="F225" s="16">
        <v>0.1611454535848259</v>
      </c>
    </row>
    <row r="226" spans="1:6" ht="15">
      <c r="A226" s="4">
        <v>1710</v>
      </c>
      <c r="E226" s="3">
        <v>8.699212764833307</v>
      </c>
      <c r="F226" s="16">
        <v>0.1611454535848259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8"/>
  <sheetViews>
    <sheetView workbookViewId="0" topLeftCell="A3">
      <pane ySplit="5960" topLeftCell="BM198" activePane="topLeft" state="split"/>
      <selection pane="topLeft" activeCell="H9" sqref="H9"/>
      <selection pane="bottomLeft" activeCell="A22" sqref="A22"/>
    </sheetView>
  </sheetViews>
  <sheetFormatPr defaultColWidth="11.421875" defaultRowHeight="12.75"/>
  <cols>
    <col min="1" max="16384" width="8.8515625" style="4" customWidth="1"/>
  </cols>
  <sheetData>
    <row r="1" ht="15">
      <c r="A1" s="2" t="s">
        <v>39</v>
      </c>
    </row>
    <row r="2" ht="15">
      <c r="A2" s="4" t="s">
        <v>40</v>
      </c>
    </row>
    <row r="4" spans="1:6" ht="15">
      <c r="A4" s="4" t="s">
        <v>129</v>
      </c>
      <c r="F4" s="4" t="s">
        <v>95</v>
      </c>
    </row>
    <row r="5" ht="15">
      <c r="A5" s="4" t="s">
        <v>93</v>
      </c>
    </row>
    <row r="6" ht="15">
      <c r="A6" s="17" t="s">
        <v>53</v>
      </c>
    </row>
    <row r="7" spans="2:6" s="7" customFormat="1" ht="15">
      <c r="B7" s="7" t="s">
        <v>193</v>
      </c>
      <c r="D7" s="4" t="s">
        <v>125</v>
      </c>
      <c r="F7" s="7" t="s">
        <v>184</v>
      </c>
    </row>
    <row r="8" spans="2:6" s="7" customFormat="1" ht="15">
      <c r="B8" s="7" t="s">
        <v>94</v>
      </c>
      <c r="D8" s="4" t="s">
        <v>126</v>
      </c>
      <c r="F8" s="7" t="s">
        <v>185</v>
      </c>
    </row>
    <row r="9" ht="15">
      <c r="A9" s="4">
        <v>1501</v>
      </c>
    </row>
    <row r="10" spans="1:6" ht="15">
      <c r="A10" s="4">
        <v>1502</v>
      </c>
      <c r="B10" s="4" t="s">
        <v>213</v>
      </c>
      <c r="D10" s="4" t="s">
        <v>127</v>
      </c>
      <c r="F10" s="4" t="s">
        <v>128</v>
      </c>
    </row>
    <row r="11" ht="15">
      <c r="A11" s="4">
        <v>1503</v>
      </c>
    </row>
    <row r="12" ht="15">
      <c r="A12" s="4">
        <v>1504</v>
      </c>
    </row>
    <row r="13" ht="15">
      <c r="A13" s="4">
        <v>1505</v>
      </c>
    </row>
    <row r="14" ht="15">
      <c r="A14" s="4">
        <v>1506</v>
      </c>
    </row>
    <row r="15" ht="15">
      <c r="A15" s="4">
        <v>1507</v>
      </c>
    </row>
    <row r="16" ht="15">
      <c r="A16" s="4">
        <v>1508</v>
      </c>
    </row>
    <row r="17" ht="15">
      <c r="A17" s="4">
        <v>1509</v>
      </c>
    </row>
    <row r="18" ht="15">
      <c r="A18" s="4">
        <v>1510</v>
      </c>
    </row>
    <row r="19" ht="15">
      <c r="A19" s="4">
        <v>1511</v>
      </c>
    </row>
    <row r="20" ht="15">
      <c r="A20" s="4">
        <v>1512</v>
      </c>
    </row>
    <row r="21" ht="15">
      <c r="A21" s="4">
        <v>1513</v>
      </c>
    </row>
    <row r="22" ht="15">
      <c r="A22" s="4">
        <v>1514</v>
      </c>
    </row>
    <row r="23" ht="15">
      <c r="A23" s="4">
        <v>1515</v>
      </c>
    </row>
    <row r="24" ht="15">
      <c r="A24" s="4">
        <v>1516</v>
      </c>
    </row>
    <row r="25" ht="15">
      <c r="A25" s="4">
        <v>1517</v>
      </c>
    </row>
    <row r="26" ht="15">
      <c r="A26" s="4">
        <v>1518</v>
      </c>
    </row>
    <row r="27" ht="15">
      <c r="A27" s="4">
        <v>1519</v>
      </c>
    </row>
    <row r="28" ht="15">
      <c r="A28" s="4">
        <v>1520</v>
      </c>
    </row>
    <row r="29" ht="15">
      <c r="A29" s="4">
        <v>1521</v>
      </c>
    </row>
    <row r="30" ht="15">
      <c r="A30" s="4">
        <v>1522</v>
      </c>
    </row>
    <row r="31" ht="15">
      <c r="A31" s="4">
        <v>1523</v>
      </c>
    </row>
    <row r="32" ht="15">
      <c r="A32" s="4">
        <v>1524</v>
      </c>
    </row>
    <row r="33" ht="15">
      <c r="A33" s="4">
        <v>1525</v>
      </c>
    </row>
    <row r="34" ht="15">
      <c r="A34" s="4">
        <v>1526</v>
      </c>
    </row>
    <row r="35" ht="15">
      <c r="A35" s="4">
        <v>1527</v>
      </c>
    </row>
    <row r="36" ht="15">
      <c r="A36" s="4">
        <v>1528</v>
      </c>
    </row>
    <row r="37" ht="15">
      <c r="A37" s="4">
        <v>1529</v>
      </c>
    </row>
    <row r="38" ht="15">
      <c r="A38" s="4">
        <v>1530</v>
      </c>
    </row>
    <row r="39" ht="15">
      <c r="A39" s="4">
        <v>1531</v>
      </c>
    </row>
    <row r="40" ht="15">
      <c r="A40" s="4">
        <v>1532</v>
      </c>
    </row>
    <row r="41" ht="15">
      <c r="A41" s="4">
        <v>1533</v>
      </c>
    </row>
    <row r="42" ht="15">
      <c r="A42" s="4">
        <v>1534</v>
      </c>
    </row>
    <row r="43" ht="15">
      <c r="A43" s="4">
        <v>1535</v>
      </c>
    </row>
    <row r="44" ht="15">
      <c r="A44" s="4">
        <v>1536</v>
      </c>
    </row>
    <row r="45" ht="15">
      <c r="A45" s="4">
        <v>1537</v>
      </c>
    </row>
    <row r="46" ht="15">
      <c r="A46" s="4">
        <v>1538</v>
      </c>
    </row>
    <row r="47" ht="15">
      <c r="A47" s="4">
        <v>1539</v>
      </c>
    </row>
    <row r="48" ht="15">
      <c r="A48" s="4">
        <v>1540</v>
      </c>
    </row>
    <row r="49" ht="15">
      <c r="A49" s="4">
        <v>1541</v>
      </c>
    </row>
    <row r="50" ht="15">
      <c r="A50" s="4">
        <v>1542</v>
      </c>
    </row>
    <row r="51" ht="15">
      <c r="A51" s="4">
        <v>1543</v>
      </c>
    </row>
    <row r="52" ht="15">
      <c r="A52" s="4">
        <v>1544</v>
      </c>
    </row>
    <row r="53" ht="15">
      <c r="A53" s="4">
        <v>1545</v>
      </c>
    </row>
    <row r="54" ht="15">
      <c r="A54" s="4">
        <v>1546</v>
      </c>
    </row>
    <row r="55" ht="15">
      <c r="A55" s="4">
        <v>1547</v>
      </c>
    </row>
    <row r="56" ht="15">
      <c r="A56" s="4">
        <v>1548</v>
      </c>
    </row>
    <row r="57" ht="15">
      <c r="A57" s="4">
        <v>1549</v>
      </c>
    </row>
    <row r="58" ht="15">
      <c r="A58" s="4">
        <v>1550</v>
      </c>
    </row>
    <row r="59" ht="15">
      <c r="A59" s="4">
        <v>1551</v>
      </c>
    </row>
    <row r="60" ht="15">
      <c r="A60" s="4">
        <v>1552</v>
      </c>
    </row>
    <row r="61" ht="15">
      <c r="A61" s="4">
        <v>1553</v>
      </c>
    </row>
    <row r="62" ht="15">
      <c r="A62" s="4">
        <v>1554</v>
      </c>
    </row>
    <row r="63" ht="15">
      <c r="A63" s="4">
        <v>1555</v>
      </c>
    </row>
    <row r="64" ht="15">
      <c r="A64" s="4">
        <v>1556</v>
      </c>
    </row>
    <row r="65" ht="15">
      <c r="A65" s="4">
        <v>1557</v>
      </c>
    </row>
    <row r="66" ht="15">
      <c r="A66" s="4">
        <v>1558</v>
      </c>
    </row>
    <row r="67" ht="15">
      <c r="A67" s="4">
        <v>1559</v>
      </c>
    </row>
    <row r="68" ht="15">
      <c r="A68" s="4">
        <v>1560</v>
      </c>
    </row>
    <row r="69" ht="15">
      <c r="A69" s="4">
        <v>1561</v>
      </c>
    </row>
    <row r="70" ht="15">
      <c r="A70" s="4">
        <v>1562</v>
      </c>
    </row>
    <row r="71" ht="15">
      <c r="A71" s="4">
        <v>1563</v>
      </c>
    </row>
    <row r="72" ht="15">
      <c r="A72" s="4">
        <v>1564</v>
      </c>
    </row>
    <row r="73" ht="15">
      <c r="A73" s="4">
        <v>1565</v>
      </c>
    </row>
    <row r="74" ht="15">
      <c r="A74" s="4">
        <v>1566</v>
      </c>
    </row>
    <row r="75" ht="15">
      <c r="A75" s="4">
        <v>1567</v>
      </c>
    </row>
    <row r="76" ht="15">
      <c r="A76" s="4">
        <v>1568</v>
      </c>
    </row>
    <row r="77" ht="15">
      <c r="A77" s="4">
        <v>1569</v>
      </c>
    </row>
    <row r="78" ht="15">
      <c r="A78" s="4">
        <v>1570</v>
      </c>
    </row>
    <row r="79" ht="15">
      <c r="A79" s="4">
        <v>1571</v>
      </c>
    </row>
    <row r="80" ht="15">
      <c r="A80" s="4">
        <v>1572</v>
      </c>
    </row>
    <row r="81" ht="15">
      <c r="A81" s="4">
        <v>1573</v>
      </c>
    </row>
    <row r="82" ht="15">
      <c r="A82" s="4">
        <v>1574</v>
      </c>
    </row>
    <row r="83" ht="15">
      <c r="A83" s="4">
        <v>1575</v>
      </c>
    </row>
    <row r="84" ht="15">
      <c r="A84" s="4">
        <v>1576</v>
      </c>
    </row>
    <row r="85" ht="15">
      <c r="A85" s="4">
        <v>1577</v>
      </c>
    </row>
    <row r="86" ht="15">
      <c r="A86" s="4">
        <v>1578</v>
      </c>
    </row>
    <row r="87" ht="15">
      <c r="A87" s="4">
        <v>1579</v>
      </c>
    </row>
    <row r="88" ht="15">
      <c r="A88" s="4">
        <v>1580</v>
      </c>
    </row>
    <row r="89" spans="1:4" ht="15">
      <c r="A89" s="4">
        <v>1581</v>
      </c>
      <c r="D89" s="4">
        <v>13.88</v>
      </c>
    </row>
    <row r="90" ht="15">
      <c r="A90" s="4">
        <v>1582</v>
      </c>
    </row>
    <row r="91" spans="1:4" ht="15">
      <c r="A91" s="4">
        <v>1583</v>
      </c>
      <c r="D91" s="4">
        <v>18.04</v>
      </c>
    </row>
    <row r="92" spans="1:4" ht="15">
      <c r="A92" s="4">
        <v>1584</v>
      </c>
      <c r="D92" s="4">
        <v>18.73</v>
      </c>
    </row>
    <row r="93" spans="1:4" ht="15">
      <c r="A93" s="4">
        <v>1585</v>
      </c>
      <c r="D93" s="4">
        <v>13.35</v>
      </c>
    </row>
    <row r="94" spans="1:4" ht="15">
      <c r="A94" s="4">
        <v>1586</v>
      </c>
      <c r="D94" s="4">
        <v>16.65</v>
      </c>
    </row>
    <row r="95" ht="15">
      <c r="A95" s="4">
        <v>1587</v>
      </c>
    </row>
    <row r="96" ht="15">
      <c r="A96" s="4">
        <v>1588</v>
      </c>
    </row>
    <row r="97" ht="15">
      <c r="A97" s="4">
        <v>1589</v>
      </c>
    </row>
    <row r="98" ht="15">
      <c r="A98" s="4">
        <v>1590</v>
      </c>
    </row>
    <row r="99" ht="15">
      <c r="A99" s="4">
        <v>1591</v>
      </c>
    </row>
    <row r="100" ht="15">
      <c r="A100" s="4">
        <v>1592</v>
      </c>
    </row>
    <row r="101" spans="1:6" ht="15">
      <c r="A101" s="4">
        <v>1593</v>
      </c>
      <c r="F101" s="4">
        <v>20.25</v>
      </c>
    </row>
    <row r="102" ht="15">
      <c r="A102" s="4">
        <v>1594</v>
      </c>
    </row>
    <row r="103" spans="1:6" ht="15">
      <c r="A103" s="4">
        <v>1595</v>
      </c>
      <c r="F103" s="4">
        <v>20.25</v>
      </c>
    </row>
    <row r="104" ht="15">
      <c r="A104" s="4">
        <v>1596</v>
      </c>
    </row>
    <row r="105" ht="15">
      <c r="A105" s="4">
        <v>1597</v>
      </c>
    </row>
    <row r="106" spans="1:4" ht="15">
      <c r="A106" s="4">
        <v>1598</v>
      </c>
      <c r="D106" s="4">
        <v>20.92</v>
      </c>
    </row>
    <row r="107" spans="1:4" ht="15">
      <c r="A107" s="4">
        <v>1599</v>
      </c>
      <c r="D107" s="4">
        <v>25.65</v>
      </c>
    </row>
    <row r="108" spans="1:4" ht="15">
      <c r="A108" s="4">
        <v>1600</v>
      </c>
      <c r="D108" s="4">
        <v>27.67</v>
      </c>
    </row>
    <row r="109" spans="1:6" ht="15">
      <c r="A109" s="4">
        <v>1601</v>
      </c>
      <c r="B109" s="4">
        <v>64.12</v>
      </c>
      <c r="D109" s="4">
        <v>27.67</v>
      </c>
      <c r="F109" s="4">
        <v>24.3</v>
      </c>
    </row>
    <row r="110" spans="1:4" ht="15">
      <c r="A110" s="4">
        <v>1602</v>
      </c>
      <c r="B110" s="4">
        <v>75.93</v>
      </c>
      <c r="D110" s="4">
        <v>27</v>
      </c>
    </row>
    <row r="111" spans="1:2" ht="15">
      <c r="A111" s="4">
        <v>1603</v>
      </c>
      <c r="B111" s="4">
        <v>63.64</v>
      </c>
    </row>
    <row r="112" spans="1:6" ht="15">
      <c r="A112" s="4">
        <v>1604</v>
      </c>
      <c r="B112" s="4">
        <v>62.49</v>
      </c>
      <c r="F112" s="4">
        <v>19.53</v>
      </c>
    </row>
    <row r="113" spans="1:4" ht="15">
      <c r="A113" s="4">
        <v>1605</v>
      </c>
      <c r="B113" s="4">
        <v>38.4</v>
      </c>
      <c r="D113" s="4">
        <v>26.24</v>
      </c>
    </row>
    <row r="114" spans="1:4" ht="15">
      <c r="A114" s="4">
        <v>1606</v>
      </c>
      <c r="B114" s="4">
        <v>63.54</v>
      </c>
      <c r="D114" s="4">
        <v>26.16</v>
      </c>
    </row>
    <row r="115" spans="1:6" ht="15">
      <c r="A115" s="4">
        <v>1607</v>
      </c>
      <c r="B115" s="4">
        <v>60.27</v>
      </c>
      <c r="D115" s="4">
        <v>28.29</v>
      </c>
      <c r="F115" s="4">
        <v>20.91</v>
      </c>
    </row>
    <row r="116" spans="1:6" ht="15">
      <c r="A116" s="4">
        <v>1608</v>
      </c>
      <c r="B116" s="4">
        <v>54.81</v>
      </c>
      <c r="D116" s="4">
        <v>28.62</v>
      </c>
      <c r="F116" s="4">
        <v>20.4</v>
      </c>
    </row>
    <row r="117" spans="1:4" ht="15">
      <c r="A117" s="4">
        <v>1609</v>
      </c>
      <c r="B117" s="4">
        <v>54.81</v>
      </c>
      <c r="D117" s="4">
        <v>30.45</v>
      </c>
    </row>
    <row r="118" spans="1:6" ht="15">
      <c r="A118" s="4">
        <v>1610</v>
      </c>
      <c r="B118" s="4">
        <v>69.4</v>
      </c>
      <c r="D118" s="4">
        <v>24.36</v>
      </c>
      <c r="F118" s="4">
        <v>18.87</v>
      </c>
    </row>
    <row r="119" spans="1:2" ht="15">
      <c r="A119" s="4">
        <v>1611</v>
      </c>
      <c r="B119" s="4">
        <v>71.25</v>
      </c>
    </row>
    <row r="120" spans="1:6" ht="15">
      <c r="A120" s="4">
        <v>1612</v>
      </c>
      <c r="B120" s="4">
        <v>73.08</v>
      </c>
      <c r="D120" s="4">
        <v>25.57</v>
      </c>
      <c r="F120" s="4">
        <v>14.61</v>
      </c>
    </row>
    <row r="121" spans="1:6" ht="15">
      <c r="A121" s="4">
        <v>1613</v>
      </c>
      <c r="B121" s="4">
        <v>64.24</v>
      </c>
      <c r="D121" s="4">
        <v>24.52</v>
      </c>
      <c r="F121" s="4">
        <v>16.93</v>
      </c>
    </row>
    <row r="122" spans="1:6" ht="15">
      <c r="A122" s="4">
        <v>1614</v>
      </c>
      <c r="B122" s="4">
        <v>70.12</v>
      </c>
      <c r="D122" s="4">
        <v>28.61</v>
      </c>
      <c r="F122" s="4">
        <v>19.63</v>
      </c>
    </row>
    <row r="123" spans="1:6" ht="15">
      <c r="A123" s="4">
        <v>1615</v>
      </c>
      <c r="D123" s="4">
        <v>24.3</v>
      </c>
      <c r="F123" s="4">
        <v>17.82</v>
      </c>
    </row>
    <row r="124" spans="1:6" ht="15">
      <c r="A124" s="4">
        <v>1616</v>
      </c>
      <c r="B124" s="4">
        <v>58.46</v>
      </c>
      <c r="D124" s="4">
        <v>23.49</v>
      </c>
      <c r="F124" s="4">
        <v>15.92</v>
      </c>
    </row>
    <row r="125" spans="1:6" ht="15">
      <c r="A125" s="4">
        <v>1617</v>
      </c>
      <c r="B125" s="4">
        <v>49.54</v>
      </c>
      <c r="D125" s="4">
        <v>22.68</v>
      </c>
      <c r="F125" s="4">
        <v>16.22</v>
      </c>
    </row>
    <row r="126" ht="15">
      <c r="A126" s="4">
        <v>1618</v>
      </c>
    </row>
    <row r="127" ht="15">
      <c r="A127" s="4">
        <v>1619</v>
      </c>
    </row>
    <row r="128" ht="15">
      <c r="A128" s="4">
        <v>1620</v>
      </c>
    </row>
    <row r="129" ht="15">
      <c r="A129" s="4">
        <v>1621</v>
      </c>
    </row>
    <row r="130" ht="15">
      <c r="A130" s="4">
        <v>1622</v>
      </c>
    </row>
    <row r="131" ht="15">
      <c r="A131" s="4">
        <v>1623</v>
      </c>
    </row>
    <row r="132" ht="15">
      <c r="A132" s="4">
        <v>1624</v>
      </c>
    </row>
    <row r="133" ht="15">
      <c r="A133" s="4">
        <v>1625</v>
      </c>
    </row>
    <row r="134" spans="1:6" ht="15">
      <c r="A134" s="4">
        <v>1626</v>
      </c>
      <c r="F134" s="4">
        <v>18.9</v>
      </c>
    </row>
    <row r="135" spans="1:6" ht="15">
      <c r="A135" s="4">
        <v>1627</v>
      </c>
      <c r="B135" s="4">
        <v>42.12</v>
      </c>
      <c r="F135" s="4">
        <v>13.5</v>
      </c>
    </row>
    <row r="136" spans="1:6" ht="15">
      <c r="A136" s="4">
        <v>1628</v>
      </c>
      <c r="F136" s="4">
        <v>21.76</v>
      </c>
    </row>
    <row r="137" spans="1:2" ht="15">
      <c r="A137" s="4">
        <v>1629</v>
      </c>
      <c r="B137" s="4">
        <v>64.8</v>
      </c>
    </row>
    <row r="138" spans="1:6" ht="15">
      <c r="A138" s="4">
        <v>1630</v>
      </c>
      <c r="B138" s="4">
        <v>48.6</v>
      </c>
      <c r="D138" s="4">
        <v>18.63</v>
      </c>
      <c r="F138" s="4">
        <v>14.85</v>
      </c>
    </row>
    <row r="139" spans="1:6" ht="15">
      <c r="A139" s="4">
        <v>1631</v>
      </c>
      <c r="B139" s="4">
        <v>40.5</v>
      </c>
      <c r="D139" s="4">
        <v>24.03</v>
      </c>
      <c r="F139" s="4">
        <v>18.36</v>
      </c>
    </row>
    <row r="140" spans="1:6" ht="15">
      <c r="A140" s="4">
        <v>1632</v>
      </c>
      <c r="B140" s="4">
        <v>46.98</v>
      </c>
      <c r="D140" s="4">
        <v>26.19</v>
      </c>
      <c r="F140" s="4">
        <v>18.36</v>
      </c>
    </row>
    <row r="141" spans="1:6" ht="15">
      <c r="A141" s="4">
        <v>1633</v>
      </c>
      <c r="B141" s="4">
        <v>48.6</v>
      </c>
      <c r="D141" s="4">
        <v>22.95</v>
      </c>
      <c r="F141" s="4">
        <v>15.39</v>
      </c>
    </row>
    <row r="142" spans="1:6" ht="15">
      <c r="A142" s="4">
        <v>1634</v>
      </c>
      <c r="B142" s="4">
        <v>48.6</v>
      </c>
      <c r="D142" s="4">
        <v>29.43</v>
      </c>
      <c r="F142" s="4">
        <v>13.5</v>
      </c>
    </row>
    <row r="143" spans="1:6" ht="15">
      <c r="A143" s="4">
        <v>1635</v>
      </c>
      <c r="B143" s="4">
        <v>48.6</v>
      </c>
      <c r="D143" s="4">
        <v>27.54</v>
      </c>
      <c r="F143" s="4">
        <v>15.39</v>
      </c>
    </row>
    <row r="144" spans="1:6" ht="15">
      <c r="A144" s="4">
        <v>1636</v>
      </c>
      <c r="B144" s="4">
        <v>48.6</v>
      </c>
      <c r="D144" s="4">
        <v>24.03</v>
      </c>
      <c r="F144" s="4">
        <v>15.66</v>
      </c>
    </row>
    <row r="145" spans="1:6" ht="15">
      <c r="A145" s="4">
        <v>1637</v>
      </c>
      <c r="B145" s="4">
        <v>54</v>
      </c>
      <c r="D145" s="4">
        <v>22.95</v>
      </c>
      <c r="F145" s="4">
        <v>16.2</v>
      </c>
    </row>
    <row r="146" spans="1:6" ht="15">
      <c r="A146" s="4">
        <v>1638</v>
      </c>
      <c r="B146" s="4">
        <v>48.6</v>
      </c>
      <c r="D146" s="4">
        <v>16.2</v>
      </c>
      <c r="F146" s="4">
        <v>13.5</v>
      </c>
    </row>
    <row r="147" spans="1:6" ht="15">
      <c r="A147" s="4">
        <v>1639</v>
      </c>
      <c r="B147" s="4">
        <v>44.55</v>
      </c>
      <c r="D147" s="4">
        <v>24.3</v>
      </c>
      <c r="F147" s="4">
        <v>11.34</v>
      </c>
    </row>
    <row r="148" spans="1:6" ht="15">
      <c r="A148" s="4">
        <v>1640</v>
      </c>
      <c r="B148" s="4">
        <v>44.01</v>
      </c>
      <c r="F148" s="4">
        <v>12.42</v>
      </c>
    </row>
    <row r="149" spans="1:6" ht="15">
      <c r="A149" s="4">
        <v>1641</v>
      </c>
      <c r="D149" s="4">
        <v>20.25</v>
      </c>
      <c r="F149" s="4">
        <v>16.2</v>
      </c>
    </row>
    <row r="150" ht="15">
      <c r="A150" s="4">
        <v>1642</v>
      </c>
    </row>
    <row r="151" ht="15">
      <c r="A151" s="4">
        <v>1643</v>
      </c>
    </row>
    <row r="152" spans="1:6" ht="15">
      <c r="A152" s="4">
        <v>1644</v>
      </c>
      <c r="B152" s="4">
        <v>54</v>
      </c>
      <c r="F152" s="4">
        <v>10.8</v>
      </c>
    </row>
    <row r="153" spans="1:6" ht="15">
      <c r="A153" s="4">
        <v>1645</v>
      </c>
      <c r="B153" s="4">
        <v>60.75</v>
      </c>
      <c r="F153" s="4">
        <v>14.85</v>
      </c>
    </row>
    <row r="154" spans="1:2" ht="15">
      <c r="A154" s="4">
        <v>1646</v>
      </c>
      <c r="B154" s="4">
        <v>58.86</v>
      </c>
    </row>
    <row r="155" spans="1:4" ht="15">
      <c r="A155" s="4">
        <v>1647</v>
      </c>
      <c r="B155" s="4">
        <v>55.35</v>
      </c>
      <c r="D155" s="4">
        <v>29.16</v>
      </c>
    </row>
    <row r="156" spans="1:4" ht="15">
      <c r="A156" s="4">
        <v>1648</v>
      </c>
      <c r="B156" s="4">
        <v>52.38</v>
      </c>
      <c r="D156" s="4">
        <v>24.3</v>
      </c>
    </row>
    <row r="157" spans="1:6" ht="15">
      <c r="A157" s="4">
        <v>1649</v>
      </c>
      <c r="B157" s="4">
        <v>89.1</v>
      </c>
      <c r="D157" s="4">
        <v>21.6</v>
      </c>
      <c r="F157" s="4">
        <v>18.9</v>
      </c>
    </row>
    <row r="158" spans="1:6" ht="15">
      <c r="A158" s="4">
        <v>1650</v>
      </c>
      <c r="B158" s="4">
        <v>76.95</v>
      </c>
      <c r="D158" s="4">
        <v>22.95</v>
      </c>
      <c r="F158" s="4">
        <v>18.9</v>
      </c>
    </row>
    <row r="159" spans="1:6" ht="15">
      <c r="A159" s="4">
        <v>1651</v>
      </c>
      <c r="D159" s="4">
        <v>27</v>
      </c>
      <c r="F159" s="4">
        <v>16.2</v>
      </c>
    </row>
    <row r="160" spans="1:6" ht="15">
      <c r="A160" s="4">
        <v>1652</v>
      </c>
      <c r="B160" s="4">
        <v>72.9</v>
      </c>
      <c r="D160" s="4">
        <v>38.34</v>
      </c>
      <c r="F160" s="4">
        <v>19.44</v>
      </c>
    </row>
    <row r="161" spans="1:4" ht="15">
      <c r="A161" s="4">
        <v>1653</v>
      </c>
      <c r="B161" s="4">
        <v>68.85</v>
      </c>
      <c r="D161" s="4">
        <v>32.4</v>
      </c>
    </row>
    <row r="162" spans="1:6" ht="15">
      <c r="A162" s="4">
        <v>1654</v>
      </c>
      <c r="B162" s="4">
        <v>68.85</v>
      </c>
      <c r="D162" s="4">
        <v>33.4</v>
      </c>
      <c r="F162" s="4">
        <v>16.74</v>
      </c>
    </row>
    <row r="163" spans="1:6" ht="15">
      <c r="A163" s="4">
        <v>1655</v>
      </c>
      <c r="B163" s="4">
        <v>64.8</v>
      </c>
      <c r="D163" s="4">
        <v>36.72</v>
      </c>
      <c r="F163" s="4">
        <v>16.2</v>
      </c>
    </row>
    <row r="164" spans="1:4" ht="15">
      <c r="A164" s="4">
        <v>1656</v>
      </c>
      <c r="D164" s="4">
        <v>44.82</v>
      </c>
    </row>
    <row r="165" ht="15">
      <c r="A165" s="4">
        <v>1657</v>
      </c>
    </row>
    <row r="166" ht="15">
      <c r="A166" s="4">
        <v>1658</v>
      </c>
    </row>
    <row r="167" spans="1:4" ht="15">
      <c r="A167" s="4">
        <v>1659</v>
      </c>
      <c r="D167" s="4">
        <v>41.85</v>
      </c>
    </row>
    <row r="168" spans="1:4" ht="15">
      <c r="A168" s="4">
        <v>1660</v>
      </c>
      <c r="D168" s="4">
        <v>23.76</v>
      </c>
    </row>
    <row r="169" ht="15">
      <c r="A169" s="4">
        <v>1661</v>
      </c>
    </row>
    <row r="170" ht="15">
      <c r="A170" s="4">
        <v>1662</v>
      </c>
    </row>
    <row r="171" ht="15">
      <c r="A171" s="4">
        <v>1663</v>
      </c>
    </row>
    <row r="172" ht="15">
      <c r="A172" s="4">
        <v>1664</v>
      </c>
    </row>
    <row r="173" ht="15">
      <c r="A173" s="4">
        <v>1665</v>
      </c>
    </row>
    <row r="174" ht="15">
      <c r="A174" s="4">
        <v>1666</v>
      </c>
    </row>
    <row r="175" ht="15">
      <c r="A175" s="4">
        <v>1667</v>
      </c>
    </row>
    <row r="176" ht="15">
      <c r="A176" s="4">
        <v>1668</v>
      </c>
    </row>
    <row r="177" ht="15">
      <c r="A177" s="4">
        <v>1669</v>
      </c>
    </row>
    <row r="178" ht="15">
      <c r="A178" s="4">
        <v>1670</v>
      </c>
    </row>
    <row r="179" ht="15">
      <c r="A179" s="4">
        <v>1671</v>
      </c>
    </row>
    <row r="180" ht="15">
      <c r="A180" s="4">
        <v>1672</v>
      </c>
    </row>
    <row r="181" ht="15">
      <c r="A181" s="4">
        <v>1673</v>
      </c>
    </row>
    <row r="182" ht="15">
      <c r="A182" s="4">
        <v>1674</v>
      </c>
    </row>
    <row r="183" spans="1:2" ht="15">
      <c r="A183" s="4">
        <v>1675</v>
      </c>
      <c r="B183" s="4">
        <v>40.5</v>
      </c>
    </row>
    <row r="184" spans="1:6" ht="15">
      <c r="A184" s="4">
        <v>1676</v>
      </c>
      <c r="F184" s="4">
        <v>16.2</v>
      </c>
    </row>
    <row r="185" spans="1:6" ht="15">
      <c r="A185" s="4">
        <v>1677</v>
      </c>
      <c r="B185" s="4">
        <v>52.65</v>
      </c>
      <c r="D185" s="4">
        <v>39.15</v>
      </c>
      <c r="F185" s="4">
        <v>10.39</v>
      </c>
    </row>
    <row r="186" spans="1:6" ht="15">
      <c r="A186" s="4">
        <v>1678</v>
      </c>
      <c r="B186" s="4">
        <v>45.49</v>
      </c>
      <c r="D186" s="4">
        <v>36.45</v>
      </c>
      <c r="F186" s="4">
        <v>10.12</v>
      </c>
    </row>
    <row r="187" spans="1:2" ht="15">
      <c r="A187" s="4">
        <v>1679</v>
      </c>
      <c r="B187" s="4">
        <v>38.47</v>
      </c>
    </row>
    <row r="188" spans="1:2" ht="15">
      <c r="A188" s="4">
        <v>1680</v>
      </c>
      <c r="B188" s="4">
        <v>40.87</v>
      </c>
    </row>
    <row r="189" spans="1:2" ht="15">
      <c r="A189" s="4">
        <v>1681</v>
      </c>
      <c r="B189" s="4">
        <v>40.2</v>
      </c>
    </row>
    <row r="190" spans="1:2" ht="15">
      <c r="A190" s="4">
        <v>1682</v>
      </c>
      <c r="B190" s="4">
        <v>40.2</v>
      </c>
    </row>
    <row r="191" spans="1:6" ht="15">
      <c r="A191" s="4">
        <v>1683</v>
      </c>
      <c r="B191" s="4">
        <v>39.3</v>
      </c>
      <c r="F191" s="4">
        <v>7.86</v>
      </c>
    </row>
    <row r="192" spans="1:2" ht="15">
      <c r="A192" s="4">
        <v>1684</v>
      </c>
      <c r="B192" s="4">
        <v>38.1</v>
      </c>
    </row>
    <row r="193" spans="1:2" ht="15">
      <c r="A193" s="4">
        <v>1685</v>
      </c>
      <c r="B193" s="4">
        <v>44.64</v>
      </c>
    </row>
    <row r="194" ht="15">
      <c r="A194" s="4">
        <v>1686</v>
      </c>
    </row>
    <row r="195" ht="15">
      <c r="A195" s="4">
        <v>1687</v>
      </c>
    </row>
    <row r="196" spans="1:4" ht="15">
      <c r="A196" s="4">
        <v>1688</v>
      </c>
      <c r="D196" s="4">
        <v>39.03</v>
      </c>
    </row>
    <row r="197" ht="15">
      <c r="A197" s="4">
        <v>1689</v>
      </c>
    </row>
    <row r="198" ht="15">
      <c r="A198" s="4">
        <v>1690</v>
      </c>
    </row>
    <row r="199" spans="1:6" ht="15">
      <c r="A199" s="4">
        <v>1691</v>
      </c>
      <c r="B199" s="4">
        <v>69</v>
      </c>
      <c r="F199" s="4">
        <v>6.9</v>
      </c>
    </row>
    <row r="200" spans="1:6" ht="15">
      <c r="A200" s="4">
        <v>1692</v>
      </c>
      <c r="B200" s="4">
        <v>58.3</v>
      </c>
      <c r="F200" s="4">
        <v>6.44</v>
      </c>
    </row>
    <row r="201" spans="1:6" ht="15">
      <c r="A201" s="4">
        <v>1693</v>
      </c>
      <c r="B201" s="4">
        <v>58.65</v>
      </c>
      <c r="F201" s="4">
        <v>6.32</v>
      </c>
    </row>
    <row r="202" spans="1:4" ht="15">
      <c r="A202" s="4">
        <v>1694</v>
      </c>
      <c r="B202" s="4">
        <v>56</v>
      </c>
      <c r="D202" s="4">
        <v>55.2</v>
      </c>
    </row>
    <row r="203" spans="1:6" ht="15">
      <c r="A203" s="4">
        <v>1695</v>
      </c>
      <c r="B203" s="4">
        <v>51.4</v>
      </c>
      <c r="F203" s="4">
        <v>6.9</v>
      </c>
    </row>
    <row r="204" spans="1:6" ht="15">
      <c r="A204" s="4">
        <v>1696</v>
      </c>
      <c r="B204" s="4">
        <v>59.22</v>
      </c>
      <c r="F204" s="4">
        <v>6.78</v>
      </c>
    </row>
    <row r="205" spans="1:2" ht="15">
      <c r="A205" s="4">
        <v>1697</v>
      </c>
      <c r="B205" s="4">
        <v>58.88</v>
      </c>
    </row>
    <row r="206" ht="15">
      <c r="A206" s="4">
        <v>1698</v>
      </c>
    </row>
    <row r="207" ht="15">
      <c r="A207" s="4">
        <v>1699</v>
      </c>
    </row>
    <row r="208" ht="15">
      <c r="A208" s="4">
        <v>1700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9"/>
  <sheetViews>
    <sheetView workbookViewId="0" topLeftCell="A1">
      <pane ySplit="4060" topLeftCell="BM115" activePane="topLeft" state="split"/>
      <selection pane="topLeft" activeCell="I3" sqref="I3"/>
      <selection pane="bottomLeft" activeCell="H3" sqref="H3"/>
    </sheetView>
  </sheetViews>
  <sheetFormatPr defaultColWidth="11.421875" defaultRowHeight="12.75"/>
  <cols>
    <col min="1" max="1" width="8.8515625" style="4" customWidth="1"/>
    <col min="2" max="2" width="8.8515625" style="3" customWidth="1"/>
    <col min="3" max="3" width="9.7109375" style="4" customWidth="1"/>
    <col min="4" max="4" width="10.28125" style="4" customWidth="1"/>
    <col min="5" max="7" width="8.8515625" style="4" customWidth="1"/>
    <col min="8" max="8" width="10.140625" style="4" customWidth="1"/>
    <col min="9" max="16384" width="8.8515625" style="4" customWidth="1"/>
  </cols>
  <sheetData>
    <row r="1" ht="15">
      <c r="A1" s="2" t="s">
        <v>124</v>
      </c>
    </row>
    <row r="2" ht="15">
      <c r="A2" s="4" t="s">
        <v>38</v>
      </c>
    </row>
    <row r="4" ht="15">
      <c r="A4" s="4" t="s">
        <v>180</v>
      </c>
    </row>
    <row r="5" ht="15">
      <c r="A5" s="4" t="s">
        <v>179</v>
      </c>
    </row>
    <row r="6" ht="15">
      <c r="A6" s="4" t="s">
        <v>103</v>
      </c>
    </row>
    <row r="7" spans="6:8" ht="15.75">
      <c r="F7" s="30" t="s">
        <v>105</v>
      </c>
      <c r="G7" s="29"/>
      <c r="H7" s="29"/>
    </row>
    <row r="8" spans="2:8" ht="15">
      <c r="B8" s="5" t="s">
        <v>187</v>
      </c>
      <c r="C8" s="4" t="s">
        <v>96</v>
      </c>
      <c r="D8" s="4" t="s">
        <v>48</v>
      </c>
      <c r="F8" s="5" t="s">
        <v>187</v>
      </c>
      <c r="G8" s="4" t="s">
        <v>96</v>
      </c>
      <c r="H8" s="4" t="s">
        <v>48</v>
      </c>
    </row>
    <row r="9" spans="2:8" ht="15">
      <c r="B9" s="5" t="s">
        <v>188</v>
      </c>
      <c r="C9" s="7" t="s">
        <v>188</v>
      </c>
      <c r="D9" s="7" t="s">
        <v>188</v>
      </c>
      <c r="F9" s="4" t="s">
        <v>104</v>
      </c>
      <c r="G9" s="4" t="s">
        <v>104</v>
      </c>
      <c r="H9" s="4" t="s">
        <v>104</v>
      </c>
    </row>
    <row r="10" ht="15">
      <c r="A10" s="4">
        <v>1501</v>
      </c>
    </row>
    <row r="11" ht="15">
      <c r="A11" s="4">
        <v>1502</v>
      </c>
    </row>
    <row r="12" ht="15">
      <c r="A12" s="4">
        <v>1503</v>
      </c>
    </row>
    <row r="13" ht="15">
      <c r="A13" s="4">
        <v>1504</v>
      </c>
    </row>
    <row r="14" spans="1:7" ht="15">
      <c r="A14" s="4">
        <v>1505</v>
      </c>
      <c r="C14" s="4">
        <v>5.64</v>
      </c>
      <c r="G14" s="3">
        <f>C14/0.59388</f>
        <v>9.496868054152355</v>
      </c>
    </row>
    <row r="15" ht="15">
      <c r="A15" s="4">
        <v>1506</v>
      </c>
    </row>
    <row r="16" ht="15">
      <c r="A16" s="4">
        <v>1507</v>
      </c>
    </row>
    <row r="17" ht="15">
      <c r="A17" s="4">
        <v>1508</v>
      </c>
    </row>
    <row r="18" ht="15">
      <c r="A18" s="4">
        <v>1509</v>
      </c>
    </row>
    <row r="19" ht="15">
      <c r="A19" s="4">
        <v>1510</v>
      </c>
    </row>
    <row r="20" ht="15">
      <c r="A20" s="4">
        <v>1511</v>
      </c>
    </row>
    <row r="21" ht="15">
      <c r="A21" s="4">
        <v>1512</v>
      </c>
    </row>
    <row r="22" ht="15">
      <c r="A22" s="4">
        <v>1513</v>
      </c>
    </row>
    <row r="23" ht="15">
      <c r="A23" s="4">
        <v>1514</v>
      </c>
    </row>
    <row r="24" ht="15">
      <c r="A24" s="4">
        <v>1515</v>
      </c>
    </row>
    <row r="25" ht="15">
      <c r="A25" s="4">
        <v>1516</v>
      </c>
    </row>
    <row r="26" ht="15">
      <c r="A26" s="4">
        <v>1517</v>
      </c>
    </row>
    <row r="27" ht="15">
      <c r="A27" s="4">
        <v>1518</v>
      </c>
    </row>
    <row r="28" spans="1:6" ht="15">
      <c r="A28" s="4">
        <v>1519</v>
      </c>
      <c r="B28" s="3">
        <v>1.15</v>
      </c>
      <c r="F28" s="3">
        <f>B28/0.59388</f>
        <v>1.9364181316090792</v>
      </c>
    </row>
    <row r="29" spans="1:6" ht="15">
      <c r="A29" s="4">
        <v>1520</v>
      </c>
      <c r="B29" s="3">
        <v>1.54</v>
      </c>
      <c r="F29" s="3">
        <f>B29/0.59388</f>
        <v>2.5931164545025935</v>
      </c>
    </row>
    <row r="30" spans="1:8" ht="15">
      <c r="A30" s="4">
        <v>1521</v>
      </c>
      <c r="B30" s="3">
        <v>1.15</v>
      </c>
      <c r="C30" s="4">
        <v>5.51</v>
      </c>
      <c r="F30" s="3">
        <v>1.9364181316090792</v>
      </c>
      <c r="G30" s="3">
        <v>9.27796861318785</v>
      </c>
      <c r="H30" s="3"/>
    </row>
    <row r="31" spans="1:8" ht="15">
      <c r="A31" s="4">
        <v>1522</v>
      </c>
      <c r="C31" s="4">
        <v>5.77</v>
      </c>
      <c r="F31" s="3"/>
      <c r="G31" s="3">
        <v>9.715767495116859</v>
      </c>
      <c r="H31" s="3"/>
    </row>
    <row r="32" spans="1:8" ht="15">
      <c r="A32" s="4">
        <v>1523</v>
      </c>
      <c r="B32" s="3">
        <v>0.808</v>
      </c>
      <c r="C32" s="4">
        <v>5.39</v>
      </c>
      <c r="F32" s="3">
        <v>1.360544217687075</v>
      </c>
      <c r="G32" s="3">
        <v>9.075907590759076</v>
      </c>
      <c r="H32" s="3"/>
    </row>
    <row r="33" spans="1:8" ht="15">
      <c r="A33" s="4">
        <v>1524</v>
      </c>
      <c r="B33" s="3">
        <v>1.15</v>
      </c>
      <c r="F33" s="3">
        <v>1.9364181316090792</v>
      </c>
      <c r="G33" s="3"/>
      <c r="H33" s="3"/>
    </row>
    <row r="34" spans="1:8" ht="15">
      <c r="A34" s="4">
        <v>1525</v>
      </c>
      <c r="C34" s="4">
        <v>5</v>
      </c>
      <c r="F34" s="3"/>
      <c r="G34" s="3">
        <v>8.419209267865563</v>
      </c>
      <c r="H34" s="3"/>
    </row>
    <row r="35" spans="1:8" ht="15">
      <c r="A35" s="4">
        <v>1526</v>
      </c>
      <c r="F35" s="3"/>
      <c r="G35" s="3"/>
      <c r="H35" s="3"/>
    </row>
    <row r="36" spans="1:8" ht="15">
      <c r="A36" s="4">
        <v>1527</v>
      </c>
      <c r="F36" s="3"/>
      <c r="G36" s="3"/>
      <c r="H36" s="3"/>
    </row>
    <row r="37" spans="1:8" ht="15">
      <c r="A37" s="4">
        <v>1528</v>
      </c>
      <c r="F37" s="3"/>
      <c r="G37" s="3"/>
      <c r="H37" s="3"/>
    </row>
    <row r="38" spans="1:8" ht="15">
      <c r="A38" s="4">
        <v>1529</v>
      </c>
      <c r="C38" s="4">
        <v>5.77</v>
      </c>
      <c r="F38" s="3"/>
      <c r="G38" s="3">
        <v>9.715767495116859</v>
      </c>
      <c r="H38" s="3"/>
    </row>
    <row r="39" spans="1:8" ht="15">
      <c r="A39" s="4">
        <v>1530</v>
      </c>
      <c r="B39" s="3">
        <v>1.024</v>
      </c>
      <c r="F39" s="3">
        <v>1.7242540580588672</v>
      </c>
      <c r="G39" s="3"/>
      <c r="H39" s="3"/>
    </row>
    <row r="40" spans="1:8" ht="15">
      <c r="A40" s="4">
        <v>1531</v>
      </c>
      <c r="C40" s="4">
        <v>5.39</v>
      </c>
      <c r="F40" s="3"/>
      <c r="G40" s="3">
        <v>9.075907590759076</v>
      </c>
      <c r="H40" s="3"/>
    </row>
    <row r="41" spans="1:8" ht="15">
      <c r="A41" s="4">
        <v>1532</v>
      </c>
      <c r="C41" s="4">
        <v>5.39</v>
      </c>
      <c r="F41" s="3"/>
      <c r="G41" s="3">
        <v>9.075907590759076</v>
      </c>
      <c r="H41" s="3"/>
    </row>
    <row r="42" spans="1:8" ht="15">
      <c r="A42" s="4">
        <v>1533</v>
      </c>
      <c r="B42" s="3">
        <v>1.024</v>
      </c>
      <c r="C42" s="4">
        <v>5.39</v>
      </c>
      <c r="F42" s="3">
        <v>1.7242540580588672</v>
      </c>
      <c r="G42" s="3">
        <v>9.075907590759076</v>
      </c>
      <c r="H42" s="3"/>
    </row>
    <row r="43" spans="1:8" ht="15">
      <c r="A43" s="4">
        <v>1534</v>
      </c>
      <c r="F43" s="3"/>
      <c r="G43" s="3"/>
      <c r="H43" s="3"/>
    </row>
    <row r="44" spans="1:8" ht="15">
      <c r="A44" s="4">
        <v>1535</v>
      </c>
      <c r="C44" s="4">
        <v>5.39</v>
      </c>
      <c r="F44" s="3"/>
      <c r="G44" s="3">
        <v>9.075907590759076</v>
      </c>
      <c r="H44" s="3"/>
    </row>
    <row r="45" spans="1:8" ht="15">
      <c r="A45" s="4">
        <v>1536</v>
      </c>
      <c r="F45" s="3"/>
      <c r="G45" s="3"/>
      <c r="H45" s="3"/>
    </row>
    <row r="46" spans="1:8" ht="15">
      <c r="A46" s="4">
        <v>1537</v>
      </c>
      <c r="C46" s="4">
        <v>5.39</v>
      </c>
      <c r="F46" s="3"/>
      <c r="G46" s="3">
        <v>9.075907590759076</v>
      </c>
      <c r="H46" s="3"/>
    </row>
    <row r="47" spans="1:8" ht="15">
      <c r="A47" s="4">
        <v>1538</v>
      </c>
      <c r="B47" s="3">
        <v>1.54</v>
      </c>
      <c r="C47" s="4">
        <v>5.58</v>
      </c>
      <c r="F47" s="3">
        <v>2.5931164545025935</v>
      </c>
      <c r="G47" s="3">
        <v>9.395837542937969</v>
      </c>
      <c r="H47" s="3"/>
    </row>
    <row r="48" spans="1:8" ht="15">
      <c r="A48" s="4">
        <v>1539</v>
      </c>
      <c r="C48" s="4">
        <v>5.77</v>
      </c>
      <c r="F48" s="3"/>
      <c r="G48" s="3">
        <v>9.715767495116859</v>
      </c>
      <c r="H48" s="3"/>
    </row>
    <row r="49" spans="1:8" ht="15">
      <c r="A49" s="4">
        <v>1540</v>
      </c>
      <c r="C49" s="4">
        <v>5.9</v>
      </c>
      <c r="F49" s="3"/>
      <c r="G49" s="3">
        <v>9.934666936081365</v>
      </c>
      <c r="H49" s="3"/>
    </row>
    <row r="50" spans="1:8" ht="15">
      <c r="A50" s="4">
        <v>1541</v>
      </c>
      <c r="C50" s="4">
        <v>5.39</v>
      </c>
      <c r="F50" s="3"/>
      <c r="G50" s="3">
        <v>9.075907590759076</v>
      </c>
      <c r="H50" s="3"/>
    </row>
    <row r="51" spans="1:8" ht="15">
      <c r="A51" s="4">
        <v>1542</v>
      </c>
      <c r="B51" s="3">
        <v>1.024</v>
      </c>
      <c r="C51" s="4">
        <v>5.39</v>
      </c>
      <c r="F51" s="3">
        <v>1.7242540580588672</v>
      </c>
      <c r="G51" s="3">
        <v>9.075907590759076</v>
      </c>
      <c r="H51" s="3"/>
    </row>
    <row r="52" spans="1:8" ht="15">
      <c r="A52" s="4">
        <v>1543</v>
      </c>
      <c r="B52" s="3">
        <v>0.893</v>
      </c>
      <c r="F52" s="3">
        <v>1.5036707752407894</v>
      </c>
      <c r="G52" s="3"/>
      <c r="H52" s="3"/>
    </row>
    <row r="53" spans="1:8" ht="15">
      <c r="A53" s="4">
        <v>1544</v>
      </c>
      <c r="F53" s="3"/>
      <c r="G53" s="3"/>
      <c r="H53" s="3"/>
    </row>
    <row r="54" spans="1:8" ht="15">
      <c r="A54" s="4">
        <v>1545</v>
      </c>
      <c r="C54" s="4">
        <v>5.39</v>
      </c>
      <c r="F54" s="3"/>
      <c r="G54" s="3">
        <v>9.075907590759076</v>
      </c>
      <c r="H54" s="3"/>
    </row>
    <row r="55" spans="1:8" ht="15">
      <c r="A55" s="4">
        <v>1546</v>
      </c>
      <c r="F55" s="3"/>
      <c r="G55" s="3"/>
      <c r="H55" s="3"/>
    </row>
    <row r="56" spans="1:8" ht="15">
      <c r="A56" s="4">
        <v>1547</v>
      </c>
      <c r="C56" s="4">
        <v>5.77</v>
      </c>
      <c r="F56" s="3"/>
      <c r="G56" s="3">
        <v>9.715767495116859</v>
      </c>
      <c r="H56" s="3"/>
    </row>
    <row r="57" spans="1:8" ht="15">
      <c r="A57" s="4">
        <v>1548</v>
      </c>
      <c r="F57" s="3"/>
      <c r="G57" s="3"/>
      <c r="H57" s="3"/>
    </row>
    <row r="58" spans="1:8" ht="15">
      <c r="A58" s="4">
        <v>1549</v>
      </c>
      <c r="F58" s="3"/>
      <c r="G58" s="3"/>
      <c r="H58" s="3"/>
    </row>
    <row r="59" spans="1:8" ht="15">
      <c r="A59" s="4">
        <v>1550</v>
      </c>
      <c r="C59" s="4">
        <v>6.93</v>
      </c>
      <c r="F59" s="3"/>
      <c r="G59" s="3">
        <v>11.669024045261668</v>
      </c>
      <c r="H59" s="3"/>
    </row>
    <row r="60" spans="1:8" ht="15">
      <c r="A60" s="4">
        <v>1551</v>
      </c>
      <c r="F60" s="3"/>
      <c r="G60" s="3"/>
      <c r="H60" s="3"/>
    </row>
    <row r="61" spans="1:8" ht="15">
      <c r="A61" s="4">
        <v>1552</v>
      </c>
      <c r="B61" s="3">
        <v>1.409</v>
      </c>
      <c r="F61" s="3">
        <v>2.3725331716845157</v>
      </c>
      <c r="G61" s="3"/>
      <c r="H61" s="3"/>
    </row>
    <row r="62" spans="1:8" ht="15">
      <c r="A62" s="4">
        <v>1553</v>
      </c>
      <c r="C62" s="4">
        <v>5.39</v>
      </c>
      <c r="F62" s="3"/>
      <c r="G62" s="3">
        <v>9.075907590759076</v>
      </c>
      <c r="H62" s="3"/>
    </row>
    <row r="63" spans="1:8" ht="15">
      <c r="A63" s="4">
        <v>1554</v>
      </c>
      <c r="C63" s="4">
        <v>5.39</v>
      </c>
      <c r="F63" s="3"/>
      <c r="G63" s="3">
        <v>9.075907590759076</v>
      </c>
      <c r="H63" s="3"/>
    </row>
    <row r="64" spans="1:8" ht="15">
      <c r="A64" s="4">
        <v>1555</v>
      </c>
      <c r="C64" s="4">
        <v>6.03</v>
      </c>
      <c r="F64" s="3"/>
      <c r="G64" s="3">
        <v>10.15356637704587</v>
      </c>
      <c r="H64" s="3"/>
    </row>
    <row r="65" spans="1:8" ht="15">
      <c r="A65" s="4">
        <v>1556</v>
      </c>
      <c r="B65" s="3">
        <v>2.433</v>
      </c>
      <c r="C65" s="4">
        <v>6.16</v>
      </c>
      <c r="F65" s="3">
        <v>4.0967872297433825</v>
      </c>
      <c r="G65" s="3">
        <v>10.372465818010374</v>
      </c>
      <c r="H65" s="3"/>
    </row>
    <row r="66" spans="1:8" ht="15">
      <c r="A66" s="4">
        <v>1557</v>
      </c>
      <c r="C66" s="4">
        <v>6.16</v>
      </c>
      <c r="F66" s="3"/>
      <c r="G66" s="3">
        <v>10.372465818010374</v>
      </c>
      <c r="H66" s="3"/>
    </row>
    <row r="67" spans="1:8" ht="15">
      <c r="A67" s="4">
        <v>1558</v>
      </c>
      <c r="F67" s="3"/>
      <c r="G67" s="3"/>
      <c r="H67" s="3"/>
    </row>
    <row r="68" spans="1:8" ht="15">
      <c r="A68" s="4">
        <v>1559</v>
      </c>
      <c r="C68" s="4">
        <v>6.16</v>
      </c>
      <c r="F68" s="3"/>
      <c r="G68" s="3">
        <v>10.372465818010374</v>
      </c>
      <c r="H68" s="3"/>
    </row>
    <row r="69" spans="1:8" ht="15">
      <c r="A69" s="4">
        <v>1560</v>
      </c>
      <c r="F69" s="3"/>
      <c r="G69" s="3"/>
      <c r="H69" s="3"/>
    </row>
    <row r="70" spans="1:8" ht="15">
      <c r="A70" s="4">
        <v>1561</v>
      </c>
      <c r="F70" s="3"/>
      <c r="G70" s="3"/>
      <c r="H70" s="3"/>
    </row>
    <row r="71" spans="1:8" ht="15">
      <c r="A71" s="4">
        <v>1562</v>
      </c>
      <c r="B71" s="3">
        <v>1.15</v>
      </c>
      <c r="F71" s="3">
        <v>1.9364181316090792</v>
      </c>
      <c r="G71" s="3"/>
      <c r="H71" s="3"/>
    </row>
    <row r="72" spans="1:8" ht="15">
      <c r="A72" s="4">
        <v>1563</v>
      </c>
      <c r="B72" s="3">
        <v>1.15</v>
      </c>
      <c r="F72" s="3">
        <v>1.9364181316090792</v>
      </c>
      <c r="G72" s="3"/>
      <c r="H72" s="3"/>
    </row>
    <row r="73" spans="1:8" ht="15">
      <c r="A73" s="4">
        <v>1564</v>
      </c>
      <c r="C73" s="4">
        <v>5.39</v>
      </c>
      <c r="F73" s="3"/>
      <c r="G73" s="3">
        <v>9.075907590759076</v>
      </c>
      <c r="H73" s="3"/>
    </row>
    <row r="74" spans="1:8" ht="15">
      <c r="A74" s="4">
        <v>1565</v>
      </c>
      <c r="B74" s="3">
        <v>1.15</v>
      </c>
      <c r="C74" s="4">
        <v>6.93</v>
      </c>
      <c r="F74" s="3">
        <v>1.9364181316090792</v>
      </c>
      <c r="G74" s="3">
        <v>11.669024045261668</v>
      </c>
      <c r="H74" s="3"/>
    </row>
    <row r="75" spans="1:8" ht="15">
      <c r="A75" s="4">
        <v>1566</v>
      </c>
      <c r="F75" s="3"/>
      <c r="G75" s="3"/>
      <c r="H75" s="3"/>
    </row>
    <row r="76" spans="1:8" ht="15">
      <c r="A76" s="4">
        <v>1567</v>
      </c>
      <c r="B76" s="3">
        <v>1.794</v>
      </c>
      <c r="C76" s="4">
        <v>5.77</v>
      </c>
      <c r="F76" s="3">
        <v>3.0208122853101638</v>
      </c>
      <c r="G76" s="3">
        <v>9.715767495116859</v>
      </c>
      <c r="H76" s="3"/>
    </row>
    <row r="77" spans="1:8" ht="15">
      <c r="A77" s="4">
        <v>1568</v>
      </c>
      <c r="C77" s="4">
        <v>7.43</v>
      </c>
      <c r="F77" s="3"/>
      <c r="G77" s="3">
        <v>12.510944972048225</v>
      </c>
      <c r="H77" s="3"/>
    </row>
    <row r="78" spans="1:8" ht="15">
      <c r="A78" s="4">
        <v>1569</v>
      </c>
      <c r="C78" s="4">
        <v>7.7</v>
      </c>
      <c r="F78" s="3"/>
      <c r="G78" s="3">
        <v>12.965582272512966</v>
      </c>
      <c r="H78" s="3"/>
    </row>
    <row r="79" spans="1:8" ht="15">
      <c r="A79" s="4">
        <v>1570</v>
      </c>
      <c r="C79" s="4">
        <v>6.54</v>
      </c>
      <c r="F79" s="3"/>
      <c r="G79" s="3">
        <v>11.012325722368155</v>
      </c>
      <c r="H79" s="3"/>
    </row>
    <row r="80" spans="1:8" ht="15">
      <c r="A80" s="4">
        <v>1571</v>
      </c>
      <c r="F80" s="3"/>
      <c r="G80" s="3"/>
      <c r="H80" s="3"/>
    </row>
    <row r="81" spans="1:8" ht="15">
      <c r="A81" s="4">
        <v>1572</v>
      </c>
      <c r="C81" s="4">
        <v>6.93</v>
      </c>
      <c r="F81" s="3"/>
      <c r="G81" s="3">
        <v>11.669024045261668</v>
      </c>
      <c r="H81" s="3"/>
    </row>
    <row r="82" spans="1:8" ht="15">
      <c r="A82" s="4">
        <v>1573</v>
      </c>
      <c r="F82" s="3"/>
      <c r="G82" s="3"/>
      <c r="H82" s="3"/>
    </row>
    <row r="83" spans="1:8" ht="15">
      <c r="A83" s="4">
        <v>1574</v>
      </c>
      <c r="B83" s="3">
        <v>1.663</v>
      </c>
      <c r="C83" s="4">
        <v>6.93</v>
      </c>
      <c r="F83" s="3">
        <v>2.8002290024920864</v>
      </c>
      <c r="G83" s="3">
        <v>11.669024045261668</v>
      </c>
      <c r="H83" s="3"/>
    </row>
    <row r="84" spans="1:8" ht="15">
      <c r="A84" s="4">
        <v>1575</v>
      </c>
      <c r="C84" s="4">
        <v>9.24</v>
      </c>
      <c r="F84" s="3"/>
      <c r="G84" s="3">
        <v>15.55869872701556</v>
      </c>
      <c r="H84" s="3"/>
    </row>
    <row r="85" spans="1:8" ht="15">
      <c r="A85" s="4">
        <v>1576</v>
      </c>
      <c r="C85" s="4">
        <v>8.47</v>
      </c>
      <c r="F85" s="3"/>
      <c r="G85" s="3">
        <v>14.262140499764264</v>
      </c>
      <c r="H85" s="3"/>
    </row>
    <row r="86" spans="1:8" ht="15">
      <c r="A86" s="4">
        <v>1577</v>
      </c>
      <c r="B86" s="3">
        <v>1.54</v>
      </c>
      <c r="F86" s="3">
        <v>2.5931164545025935</v>
      </c>
      <c r="G86" s="3"/>
      <c r="H86" s="3"/>
    </row>
    <row r="87" spans="1:8" ht="15">
      <c r="A87" s="4">
        <v>1578</v>
      </c>
      <c r="C87" s="4">
        <v>7.06</v>
      </c>
      <c r="F87" s="3"/>
      <c r="G87" s="3">
        <v>11.887923486226173</v>
      </c>
      <c r="H87" s="3"/>
    </row>
    <row r="88" spans="1:8" ht="15">
      <c r="A88" s="4">
        <v>1579</v>
      </c>
      <c r="B88" s="3">
        <v>1.765</v>
      </c>
      <c r="F88" s="3">
        <v>2.9719808715565432</v>
      </c>
      <c r="G88" s="3"/>
      <c r="H88" s="3"/>
    </row>
    <row r="89" spans="1:8" ht="15">
      <c r="A89" s="4">
        <v>1580</v>
      </c>
      <c r="C89" s="4">
        <v>6.94</v>
      </c>
      <c r="F89" s="3"/>
      <c r="G89" s="3">
        <v>11.6858624637974</v>
      </c>
      <c r="H89" s="3"/>
    </row>
    <row r="90" spans="1:8" ht="15">
      <c r="A90" s="4">
        <v>1581</v>
      </c>
      <c r="C90" s="4">
        <v>6.94</v>
      </c>
      <c r="F90" s="3"/>
      <c r="G90" s="3">
        <v>11.6858624637974</v>
      </c>
      <c r="H90" s="3"/>
    </row>
    <row r="91" spans="1:8" ht="15">
      <c r="A91" s="4">
        <v>1582</v>
      </c>
      <c r="C91" s="4">
        <v>6.94</v>
      </c>
      <c r="F91" s="3"/>
      <c r="G91" s="3">
        <v>11.6858624637974</v>
      </c>
      <c r="H91" s="3"/>
    </row>
    <row r="92" spans="1:8" ht="15">
      <c r="A92" s="4">
        <v>1583</v>
      </c>
      <c r="B92" s="3">
        <v>1.617</v>
      </c>
      <c r="C92" s="4">
        <v>6.94</v>
      </c>
      <c r="F92" s="3">
        <v>2.722772277227723</v>
      </c>
      <c r="G92" s="3">
        <v>11.6858624637974</v>
      </c>
      <c r="H92" s="3"/>
    </row>
    <row r="93" spans="1:8" ht="15">
      <c r="A93" s="4">
        <v>1584</v>
      </c>
      <c r="C93" s="4">
        <v>8.32</v>
      </c>
      <c r="F93" s="3"/>
      <c r="G93" s="3">
        <v>14.009564221728297</v>
      </c>
      <c r="H93" s="3"/>
    </row>
    <row r="94" spans="1:8" ht="15">
      <c r="A94" s="4">
        <v>1585</v>
      </c>
      <c r="B94" s="3">
        <v>1.617</v>
      </c>
      <c r="C94" s="4">
        <v>6.94</v>
      </c>
      <c r="F94" s="3">
        <v>2.722772277227723</v>
      </c>
      <c r="G94" s="3">
        <v>11.6858624637974</v>
      </c>
      <c r="H94" s="3"/>
    </row>
    <row r="95" spans="1:8" ht="15">
      <c r="A95" s="4">
        <v>1586</v>
      </c>
      <c r="F95" s="3"/>
      <c r="G95" s="3"/>
      <c r="H95" s="3"/>
    </row>
    <row r="96" spans="1:8" ht="15">
      <c r="A96" s="4">
        <v>1587</v>
      </c>
      <c r="C96" s="4">
        <v>6.85</v>
      </c>
      <c r="F96" s="3"/>
      <c r="G96" s="3">
        <v>11.53431669697582</v>
      </c>
      <c r="H96" s="3"/>
    </row>
    <row r="97" spans="1:8" ht="15">
      <c r="A97" s="4">
        <v>1588</v>
      </c>
      <c r="B97" s="3">
        <v>1.37</v>
      </c>
      <c r="C97" s="4">
        <v>7.08</v>
      </c>
      <c r="F97" s="3">
        <v>2.3068633393951643</v>
      </c>
      <c r="G97" s="3">
        <v>11.921600323297637</v>
      </c>
      <c r="H97" s="3"/>
    </row>
    <row r="98" spans="1:8" ht="15">
      <c r="A98" s="4">
        <v>1589</v>
      </c>
      <c r="C98" s="4">
        <v>7.76</v>
      </c>
      <c r="F98" s="3"/>
      <c r="G98" s="3">
        <v>13.066612783727352</v>
      </c>
      <c r="H98" s="3"/>
    </row>
    <row r="99" spans="1:8" ht="15">
      <c r="A99" s="4">
        <v>1590</v>
      </c>
      <c r="F99" s="3"/>
      <c r="G99" s="3"/>
      <c r="H99" s="3"/>
    </row>
    <row r="100" spans="1:8" ht="15">
      <c r="A100" s="4">
        <v>1591</v>
      </c>
      <c r="F100" s="3"/>
      <c r="G100" s="3"/>
      <c r="H100" s="3"/>
    </row>
    <row r="101" spans="1:8" ht="15">
      <c r="A101" s="4">
        <v>1592</v>
      </c>
      <c r="C101" s="4">
        <v>8.1</v>
      </c>
      <c r="F101" s="3"/>
      <c r="G101" s="3">
        <v>13.63911901394221</v>
      </c>
      <c r="H101" s="3"/>
    </row>
    <row r="102" spans="1:8" ht="15">
      <c r="A102" s="4">
        <v>1593</v>
      </c>
      <c r="B102" s="3">
        <v>2.025</v>
      </c>
      <c r="C102" s="4">
        <v>8.1</v>
      </c>
      <c r="F102" s="3">
        <v>3.4097797534855525</v>
      </c>
      <c r="G102" s="3">
        <v>13.63911901394221</v>
      </c>
      <c r="H102" s="3"/>
    </row>
    <row r="103" spans="1:8" ht="15">
      <c r="A103" s="4">
        <v>1594</v>
      </c>
      <c r="B103" s="3">
        <v>2.025</v>
      </c>
      <c r="C103" s="4">
        <v>6.07</v>
      </c>
      <c r="F103" s="3">
        <v>3.4097797534855525</v>
      </c>
      <c r="G103" s="3">
        <v>10.220920051188793</v>
      </c>
      <c r="H103" s="3"/>
    </row>
    <row r="104" spans="1:8" ht="15">
      <c r="A104" s="4">
        <v>1595</v>
      </c>
      <c r="B104" s="3">
        <v>1.35</v>
      </c>
      <c r="F104" s="3">
        <v>2.273186502323702</v>
      </c>
      <c r="G104" s="3"/>
      <c r="H104" s="3"/>
    </row>
    <row r="105" spans="1:8" ht="15">
      <c r="A105" s="4">
        <v>1596</v>
      </c>
      <c r="F105" s="3"/>
      <c r="G105" s="3"/>
      <c r="H105" s="3"/>
    </row>
    <row r="106" spans="1:8" ht="15">
      <c r="A106" s="4">
        <v>1597</v>
      </c>
      <c r="F106" s="3"/>
      <c r="G106" s="3"/>
      <c r="H106" s="3"/>
    </row>
    <row r="107" spans="1:8" ht="15">
      <c r="A107" s="4">
        <v>1598</v>
      </c>
      <c r="B107" s="3">
        <v>1.35</v>
      </c>
      <c r="C107" s="4">
        <v>7.42</v>
      </c>
      <c r="F107" s="3">
        <v>2.273186502323702</v>
      </c>
      <c r="G107" s="3">
        <v>12.494106553512495</v>
      </c>
      <c r="H107" s="3"/>
    </row>
    <row r="108" spans="1:8" ht="15">
      <c r="A108" s="4">
        <v>1599</v>
      </c>
      <c r="B108" s="3">
        <v>1.35</v>
      </c>
      <c r="C108" s="4">
        <v>8.43</v>
      </c>
      <c r="F108" s="3">
        <v>2.273186502323702</v>
      </c>
      <c r="G108" s="3">
        <v>14.194786825621337</v>
      </c>
      <c r="H108" s="3"/>
    </row>
    <row r="109" spans="1:8" ht="15">
      <c r="A109" s="4">
        <v>1600</v>
      </c>
      <c r="B109" s="3">
        <v>1.35</v>
      </c>
      <c r="C109" s="4">
        <v>8.1</v>
      </c>
      <c r="F109" s="3">
        <v>2.273186502323702</v>
      </c>
      <c r="G109" s="3">
        <v>13.63911901394221</v>
      </c>
      <c r="H109" s="3"/>
    </row>
    <row r="110" spans="1:8" ht="15">
      <c r="A110" s="4">
        <v>1601</v>
      </c>
      <c r="C110" s="4">
        <v>8.1</v>
      </c>
      <c r="F110" s="3"/>
      <c r="G110" s="3">
        <v>13.63911901394221</v>
      </c>
      <c r="H110" s="3"/>
    </row>
    <row r="111" spans="1:8" ht="15">
      <c r="A111" s="4">
        <v>1602</v>
      </c>
      <c r="B111" s="3">
        <v>1.437</v>
      </c>
      <c r="C111" s="4">
        <v>8.1</v>
      </c>
      <c r="F111" s="3">
        <v>2.419680743584563</v>
      </c>
      <c r="G111" s="3">
        <v>13.63911901394221</v>
      </c>
      <c r="H111" s="3"/>
    </row>
    <row r="112" spans="1:8" ht="15">
      <c r="A112" s="4">
        <v>1603</v>
      </c>
      <c r="C112" s="4">
        <v>7.95</v>
      </c>
      <c r="F112" s="3"/>
      <c r="G112" s="3">
        <v>13.386542735906245</v>
      </c>
      <c r="H112" s="3"/>
    </row>
    <row r="113" spans="1:8" ht="15">
      <c r="A113" s="4">
        <v>1604</v>
      </c>
      <c r="C113" s="4">
        <v>7.81</v>
      </c>
      <c r="F113" s="3"/>
      <c r="G113" s="3">
        <v>13.150804876406008</v>
      </c>
      <c r="H113" s="3"/>
    </row>
    <row r="114" spans="1:8" ht="15">
      <c r="A114" s="4">
        <v>1605</v>
      </c>
      <c r="B114" s="3">
        <v>1.92</v>
      </c>
      <c r="C114" s="4">
        <v>7.68</v>
      </c>
      <c r="F114" s="3">
        <v>3.232976358860376</v>
      </c>
      <c r="G114" s="3">
        <v>12.931905435441504</v>
      </c>
      <c r="H114" s="3"/>
    </row>
    <row r="115" spans="1:8" ht="15">
      <c r="A115" s="4">
        <v>1606</v>
      </c>
      <c r="F115" s="3"/>
      <c r="G115" s="3"/>
      <c r="H115" s="3"/>
    </row>
    <row r="116" spans="1:8" ht="15">
      <c r="A116" s="4">
        <v>1607</v>
      </c>
      <c r="F116" s="3"/>
      <c r="G116" s="3"/>
      <c r="H116" s="3"/>
    </row>
    <row r="117" spans="1:8" ht="15">
      <c r="A117" s="4">
        <v>1608</v>
      </c>
      <c r="C117" s="4">
        <v>7.3</v>
      </c>
      <c r="F117" s="3"/>
      <c r="G117" s="3">
        <v>12.292045531083721</v>
      </c>
      <c r="H117" s="3"/>
    </row>
    <row r="118" spans="1:8" ht="15">
      <c r="A118" s="4">
        <v>1609</v>
      </c>
      <c r="B118" s="3">
        <v>1.218</v>
      </c>
      <c r="F118" s="3">
        <v>2.050919377652051</v>
      </c>
      <c r="G118" s="3"/>
      <c r="H118" s="3"/>
    </row>
    <row r="119" spans="1:8" ht="15">
      <c r="A119" s="4">
        <v>1610</v>
      </c>
      <c r="C119" s="4">
        <v>6.09</v>
      </c>
      <c r="F119" s="3"/>
      <c r="G119" s="3">
        <v>10.254596888260256</v>
      </c>
      <c r="H119" s="3"/>
    </row>
    <row r="120" spans="1:8" ht="15">
      <c r="A120" s="4">
        <v>1611</v>
      </c>
      <c r="B120" s="3">
        <v>1.218</v>
      </c>
      <c r="C120" s="4">
        <v>7.3</v>
      </c>
      <c r="F120" s="3">
        <v>2.050919377652051</v>
      </c>
      <c r="G120" s="3">
        <v>12.292045531083721</v>
      </c>
      <c r="H120" s="3"/>
    </row>
    <row r="121" spans="1:8" ht="15">
      <c r="A121" s="4">
        <v>1612</v>
      </c>
      <c r="C121" s="4">
        <v>7.3</v>
      </c>
      <c r="F121" s="3"/>
      <c r="G121" s="3">
        <v>12.292045531083721</v>
      </c>
      <c r="H121" s="3"/>
    </row>
    <row r="122" spans="1:8" ht="15">
      <c r="A122" s="4">
        <v>1613</v>
      </c>
      <c r="B122" s="3">
        <v>1.168</v>
      </c>
      <c r="C122" s="4">
        <v>5.84</v>
      </c>
      <c r="F122" s="3">
        <v>1.9667272849733952</v>
      </c>
      <c r="G122" s="3">
        <v>9.833636424866977</v>
      </c>
      <c r="H122" s="3"/>
    </row>
    <row r="123" spans="1:8" ht="15">
      <c r="A123" s="4">
        <v>1614</v>
      </c>
      <c r="F123" s="3"/>
      <c r="G123" s="3"/>
      <c r="H123" s="3"/>
    </row>
    <row r="124" spans="1:8" ht="15">
      <c r="A124" s="4">
        <v>1615</v>
      </c>
      <c r="B124" s="3">
        <v>0.81</v>
      </c>
      <c r="F124" s="3">
        <v>1.3639119013942211</v>
      </c>
      <c r="G124" s="3"/>
      <c r="H124" s="3"/>
    </row>
    <row r="125" spans="1:8" ht="15">
      <c r="A125" s="4">
        <v>1616</v>
      </c>
      <c r="F125" s="3"/>
      <c r="G125" s="3"/>
      <c r="H125" s="3"/>
    </row>
    <row r="126" spans="1:8" ht="15">
      <c r="A126" s="4">
        <v>1617</v>
      </c>
      <c r="F126" s="3"/>
      <c r="G126" s="3"/>
      <c r="H126" s="3"/>
    </row>
    <row r="127" spans="1:8" ht="15">
      <c r="A127" s="4">
        <v>1618</v>
      </c>
      <c r="F127" s="3"/>
      <c r="G127" s="3"/>
      <c r="H127" s="3"/>
    </row>
    <row r="128" spans="1:8" ht="15">
      <c r="A128" s="4">
        <v>1619</v>
      </c>
      <c r="B128" s="3">
        <v>1.255</v>
      </c>
      <c r="F128" s="3">
        <v>2.113221526234256</v>
      </c>
      <c r="G128" s="3"/>
      <c r="H128" s="3"/>
    </row>
    <row r="129" spans="1:8" ht="15">
      <c r="A129" s="4">
        <v>1620</v>
      </c>
      <c r="C129" s="4">
        <v>4.21</v>
      </c>
      <c r="F129" s="3"/>
      <c r="G129" s="3">
        <v>7.088974203542803</v>
      </c>
      <c r="H129" s="3"/>
    </row>
    <row r="130" spans="1:8" ht="15">
      <c r="A130" s="4">
        <v>1621</v>
      </c>
      <c r="F130" s="3"/>
      <c r="G130" s="3"/>
      <c r="H130" s="3"/>
    </row>
    <row r="131" spans="1:8" ht="15">
      <c r="A131" s="4">
        <v>1622</v>
      </c>
      <c r="F131" s="3"/>
      <c r="G131" s="3"/>
      <c r="H131" s="3"/>
    </row>
    <row r="132" spans="1:8" ht="15">
      <c r="A132" s="4">
        <v>1623</v>
      </c>
      <c r="F132" s="3"/>
      <c r="G132" s="3"/>
      <c r="H132" s="3"/>
    </row>
    <row r="133" spans="1:8" ht="15">
      <c r="A133" s="4">
        <v>1624</v>
      </c>
      <c r="C133" s="4">
        <v>6.08</v>
      </c>
      <c r="F133" s="3"/>
      <c r="G133" s="3">
        <v>10.237758469724524</v>
      </c>
      <c r="H133" s="3"/>
    </row>
    <row r="134" spans="1:8" ht="15">
      <c r="A134" s="4">
        <v>1625</v>
      </c>
      <c r="B134" s="3">
        <v>1.716</v>
      </c>
      <c r="F134" s="3">
        <v>2.889472620731461</v>
      </c>
      <c r="G134" s="3"/>
      <c r="H134" s="3"/>
    </row>
    <row r="135" spans="1:8" ht="15">
      <c r="A135" s="4">
        <v>1626</v>
      </c>
      <c r="F135" s="3"/>
      <c r="G135" s="3"/>
      <c r="H135" s="3"/>
    </row>
    <row r="136" spans="1:8" ht="15">
      <c r="A136" s="4">
        <v>1627</v>
      </c>
      <c r="B136" s="3">
        <v>1.35</v>
      </c>
      <c r="F136" s="3">
        <v>2.273186502323702</v>
      </c>
      <c r="G136" s="3"/>
      <c r="H136" s="3"/>
    </row>
    <row r="137" spans="1:8" ht="15">
      <c r="A137" s="4">
        <v>1628</v>
      </c>
      <c r="B137" s="3">
        <v>1.08</v>
      </c>
      <c r="C137" s="4">
        <v>6.48</v>
      </c>
      <c r="F137" s="3">
        <v>1.8185492018589617</v>
      </c>
      <c r="G137" s="3">
        <v>10.911295211153769</v>
      </c>
      <c r="H137" s="3"/>
    </row>
    <row r="138" spans="1:8" ht="15">
      <c r="A138" s="4">
        <v>1629</v>
      </c>
      <c r="B138" s="3">
        <v>1.35</v>
      </c>
      <c r="F138" s="3">
        <v>2.273186502323702</v>
      </c>
      <c r="G138" s="3"/>
      <c r="H138" s="3"/>
    </row>
    <row r="139" spans="1:8" ht="15">
      <c r="A139" s="4">
        <v>1630</v>
      </c>
      <c r="B139" s="3">
        <v>1.417</v>
      </c>
      <c r="C139" s="4">
        <v>5.4</v>
      </c>
      <c r="F139" s="3">
        <v>2.3860039065131007</v>
      </c>
      <c r="G139" s="3">
        <v>9.092746009294808</v>
      </c>
      <c r="H139" s="3"/>
    </row>
    <row r="140" spans="1:8" ht="15">
      <c r="A140" s="4">
        <v>1631</v>
      </c>
      <c r="B140" s="3">
        <v>1.35</v>
      </c>
      <c r="C140" s="4">
        <v>6.75</v>
      </c>
      <c r="F140" s="3">
        <v>2.273186502323702</v>
      </c>
      <c r="G140" s="3">
        <v>11.36593251161851</v>
      </c>
      <c r="H140" s="3"/>
    </row>
    <row r="141" spans="1:8" ht="15">
      <c r="A141" s="4">
        <v>1632</v>
      </c>
      <c r="C141" s="4">
        <v>6.75</v>
      </c>
      <c r="F141" s="3"/>
      <c r="G141" s="3">
        <v>11.36593251161851</v>
      </c>
      <c r="H141" s="3"/>
    </row>
    <row r="142" spans="1:8" ht="15">
      <c r="A142" s="4">
        <v>1633</v>
      </c>
      <c r="B142" s="3">
        <v>1.798</v>
      </c>
      <c r="C142" s="4">
        <v>6.48</v>
      </c>
      <c r="F142" s="3">
        <v>3.0275476527244565</v>
      </c>
      <c r="G142" s="3">
        <v>10.911295211153769</v>
      </c>
      <c r="H142" s="3"/>
    </row>
    <row r="143" spans="1:8" ht="15">
      <c r="A143" s="4">
        <v>1634</v>
      </c>
      <c r="B143" s="3">
        <v>1.62</v>
      </c>
      <c r="C143" s="4">
        <v>6.48</v>
      </c>
      <c r="F143" s="3">
        <v>2.7278238027884423</v>
      </c>
      <c r="G143" s="3">
        <v>10.911295211153769</v>
      </c>
      <c r="H143" s="3"/>
    </row>
    <row r="144" spans="1:8" ht="15">
      <c r="A144" s="4">
        <v>1635</v>
      </c>
      <c r="B144" s="3">
        <v>1.89</v>
      </c>
      <c r="C144" s="4">
        <v>6.48</v>
      </c>
      <c r="F144" s="3">
        <v>3.1824611032531824</v>
      </c>
      <c r="G144" s="3">
        <v>10.911295211153769</v>
      </c>
      <c r="H144" s="3"/>
    </row>
    <row r="145" spans="1:8" ht="15">
      <c r="A145" s="4">
        <v>1636</v>
      </c>
      <c r="C145" s="4">
        <v>6.48</v>
      </c>
      <c r="F145" s="3"/>
      <c r="G145" s="3">
        <v>10.911295211153769</v>
      </c>
      <c r="H145" s="3"/>
    </row>
    <row r="146" spans="1:8" ht="15">
      <c r="A146" s="4">
        <v>1637</v>
      </c>
      <c r="C146" s="4">
        <v>6.48</v>
      </c>
      <c r="F146" s="3"/>
      <c r="G146" s="3">
        <v>10.911295211153769</v>
      </c>
      <c r="H146" s="3"/>
    </row>
    <row r="147" spans="1:8" ht="15">
      <c r="A147" s="4">
        <v>1638</v>
      </c>
      <c r="C147" s="4">
        <v>6.34</v>
      </c>
      <c r="F147" s="3"/>
      <c r="G147" s="3">
        <v>10.675557351653532</v>
      </c>
      <c r="H147" s="3"/>
    </row>
    <row r="148" spans="1:8" ht="15">
      <c r="A148" s="4">
        <v>1639</v>
      </c>
      <c r="B148" s="3">
        <v>1.215</v>
      </c>
      <c r="C148" s="4">
        <v>6.42</v>
      </c>
      <c r="F148" s="3">
        <v>2.045867852091332</v>
      </c>
      <c r="G148" s="3">
        <v>10.810264699939383</v>
      </c>
      <c r="H148" s="3"/>
    </row>
    <row r="149" spans="1:8" ht="15">
      <c r="A149" s="4">
        <v>1640</v>
      </c>
      <c r="C149" s="4">
        <v>7.56</v>
      </c>
      <c r="F149" s="3"/>
      <c r="G149" s="3">
        <v>12.72984441301273</v>
      </c>
      <c r="H149" s="3"/>
    </row>
    <row r="150" spans="1:8" ht="15">
      <c r="A150" s="4">
        <v>1641</v>
      </c>
      <c r="F150" s="3"/>
      <c r="G150" s="3"/>
      <c r="H150" s="3"/>
    </row>
    <row r="151" spans="1:8" ht="15">
      <c r="A151" s="4">
        <v>1642</v>
      </c>
      <c r="F151" s="3"/>
      <c r="G151" s="3"/>
      <c r="H151" s="3"/>
    </row>
    <row r="152" spans="1:8" ht="15">
      <c r="A152" s="4">
        <v>1643</v>
      </c>
      <c r="F152" s="3"/>
      <c r="G152" s="3"/>
      <c r="H152" s="3"/>
    </row>
    <row r="153" spans="1:8" ht="15">
      <c r="A153" s="4">
        <v>1644</v>
      </c>
      <c r="B153" s="3">
        <v>1.08</v>
      </c>
      <c r="F153" s="3">
        <v>1.8185492018589617</v>
      </c>
      <c r="G153" s="3"/>
      <c r="H153" s="3"/>
    </row>
    <row r="154" spans="1:8" ht="15">
      <c r="A154" s="4">
        <v>1645</v>
      </c>
      <c r="F154" s="3"/>
      <c r="G154" s="3"/>
      <c r="H154" s="3"/>
    </row>
    <row r="155" spans="1:8" ht="15">
      <c r="A155" s="4">
        <v>1646</v>
      </c>
      <c r="F155" s="3"/>
      <c r="G155" s="3"/>
      <c r="H155" s="3"/>
    </row>
    <row r="156" spans="1:8" ht="15">
      <c r="A156" s="4">
        <v>1647</v>
      </c>
      <c r="B156" s="3">
        <v>1.485</v>
      </c>
      <c r="F156" s="3">
        <v>2.500505152556072</v>
      </c>
      <c r="G156" s="3"/>
      <c r="H156" s="3"/>
    </row>
    <row r="157" spans="1:8" ht="15">
      <c r="A157" s="4">
        <v>1648</v>
      </c>
      <c r="B157" s="3">
        <v>1.89</v>
      </c>
      <c r="F157" s="3">
        <v>3.1824611032531824</v>
      </c>
      <c r="G157" s="3"/>
      <c r="H157" s="3"/>
    </row>
    <row r="158" spans="1:8" ht="15">
      <c r="A158" s="4">
        <v>1649</v>
      </c>
      <c r="B158" s="3">
        <v>2.025</v>
      </c>
      <c r="F158" s="3">
        <v>3.4097797534855525</v>
      </c>
      <c r="G158" s="3"/>
      <c r="H158" s="3"/>
    </row>
    <row r="159" spans="1:8" ht="15">
      <c r="A159" s="4">
        <v>1650</v>
      </c>
      <c r="B159" s="3">
        <v>2.025</v>
      </c>
      <c r="F159" s="3">
        <v>3.4097797534855525</v>
      </c>
      <c r="G159" s="3"/>
      <c r="H159" s="3"/>
    </row>
    <row r="160" spans="1:8" ht="15">
      <c r="A160" s="4">
        <v>1651</v>
      </c>
      <c r="F160" s="3"/>
      <c r="G160" s="3"/>
      <c r="H160" s="3"/>
    </row>
    <row r="161" spans="1:8" ht="15">
      <c r="A161" s="4">
        <v>1652</v>
      </c>
      <c r="F161" s="3"/>
      <c r="G161" s="3"/>
      <c r="H161" s="3"/>
    </row>
    <row r="162" spans="1:8" ht="15">
      <c r="A162" s="4">
        <v>1653</v>
      </c>
      <c r="F162" s="3"/>
      <c r="G162" s="3"/>
      <c r="H162" s="3"/>
    </row>
    <row r="163" spans="1:8" ht="15">
      <c r="A163" s="4">
        <v>1654</v>
      </c>
      <c r="B163" s="3">
        <v>1.701</v>
      </c>
      <c r="F163" s="3">
        <v>2.8642149929278644</v>
      </c>
      <c r="G163" s="3"/>
      <c r="H163" s="3"/>
    </row>
    <row r="164" spans="1:8" ht="15">
      <c r="A164" s="4">
        <v>1655</v>
      </c>
      <c r="F164" s="3"/>
      <c r="G164" s="3"/>
      <c r="H164" s="3"/>
    </row>
    <row r="165" spans="1:8" ht="15">
      <c r="A165" s="4">
        <v>1656</v>
      </c>
      <c r="F165" s="3"/>
      <c r="G165" s="3"/>
      <c r="H165" s="3"/>
    </row>
    <row r="166" spans="1:8" ht="15">
      <c r="A166" s="4">
        <v>1657</v>
      </c>
      <c r="F166" s="3"/>
      <c r="G166" s="3"/>
      <c r="H166" s="3"/>
    </row>
    <row r="167" spans="1:8" ht="15">
      <c r="A167" s="4">
        <v>1658</v>
      </c>
      <c r="F167" s="3"/>
      <c r="G167" s="3"/>
      <c r="H167" s="3"/>
    </row>
    <row r="168" spans="1:8" ht="15">
      <c r="A168" s="4">
        <v>1659</v>
      </c>
      <c r="F168" s="3"/>
      <c r="G168" s="3"/>
      <c r="H168" s="3"/>
    </row>
    <row r="169" spans="1:8" ht="15">
      <c r="A169" s="4">
        <v>1660</v>
      </c>
      <c r="F169" s="3"/>
      <c r="G169" s="3"/>
      <c r="H169" s="3"/>
    </row>
    <row r="170" spans="1:8" ht="15">
      <c r="A170" s="4">
        <v>1661</v>
      </c>
      <c r="F170" s="3"/>
      <c r="G170" s="3"/>
      <c r="H170" s="3"/>
    </row>
    <row r="171" spans="1:8" ht="15">
      <c r="A171" s="4">
        <v>1662</v>
      </c>
      <c r="F171" s="3"/>
      <c r="G171" s="3"/>
      <c r="H171" s="3"/>
    </row>
    <row r="172" spans="1:8" ht="15">
      <c r="A172" s="4">
        <v>1663</v>
      </c>
      <c r="B172" s="3">
        <v>0.81</v>
      </c>
      <c r="F172" s="3">
        <v>1.3639119013942211</v>
      </c>
      <c r="G172" s="3"/>
      <c r="H172" s="3"/>
    </row>
    <row r="173" spans="1:8" ht="15">
      <c r="A173" s="4">
        <v>1664</v>
      </c>
      <c r="B173" s="3">
        <v>0.742</v>
      </c>
      <c r="F173" s="3">
        <v>1.2494106553512494</v>
      </c>
      <c r="G173" s="3"/>
      <c r="H173" s="3"/>
    </row>
    <row r="174" spans="1:8" ht="15">
      <c r="A174" s="4">
        <v>1665</v>
      </c>
      <c r="F174" s="3"/>
      <c r="G174" s="3"/>
      <c r="H174" s="3"/>
    </row>
    <row r="175" spans="1:8" ht="15">
      <c r="A175" s="4">
        <v>1666</v>
      </c>
      <c r="D175" s="4">
        <v>12.15</v>
      </c>
      <c r="F175" s="3"/>
      <c r="G175" s="3"/>
      <c r="H175" s="3">
        <v>20.458678520913317</v>
      </c>
    </row>
    <row r="176" spans="1:8" ht="15">
      <c r="A176" s="4">
        <v>1667</v>
      </c>
      <c r="F176" s="3"/>
      <c r="G176" s="3"/>
      <c r="H176" s="3"/>
    </row>
    <row r="177" spans="1:8" ht="15">
      <c r="A177" s="4">
        <v>1668</v>
      </c>
      <c r="F177" s="3"/>
      <c r="G177" s="3"/>
      <c r="H177" s="3"/>
    </row>
    <row r="178" spans="1:8" ht="15">
      <c r="A178" s="4">
        <v>1669</v>
      </c>
      <c r="F178" s="3"/>
      <c r="G178" s="3"/>
      <c r="H178" s="3"/>
    </row>
    <row r="179" spans="1:8" ht="15">
      <c r="A179" s="4">
        <v>1670</v>
      </c>
      <c r="B179" s="3">
        <v>1.417</v>
      </c>
      <c r="D179" s="4">
        <v>12.15</v>
      </c>
      <c r="F179" s="3">
        <v>2.3860039065131007</v>
      </c>
      <c r="G179" s="3"/>
      <c r="H179" s="3">
        <v>20.458678520913317</v>
      </c>
    </row>
    <row r="180" spans="1:8" ht="15">
      <c r="A180" s="4">
        <v>1671</v>
      </c>
      <c r="B180" s="3">
        <v>0.945</v>
      </c>
      <c r="F180" s="3">
        <v>1.5912305516265912</v>
      </c>
      <c r="G180" s="3"/>
      <c r="H180" s="3"/>
    </row>
    <row r="181" spans="1:8" ht="15">
      <c r="A181" s="4">
        <v>1672</v>
      </c>
      <c r="B181" s="3">
        <v>0.81</v>
      </c>
      <c r="F181" s="3">
        <v>1.3639119013942211</v>
      </c>
      <c r="G181" s="3"/>
      <c r="H181" s="3"/>
    </row>
    <row r="182" spans="1:8" ht="15">
      <c r="A182" s="4">
        <v>1673</v>
      </c>
      <c r="B182" s="3">
        <v>0.945</v>
      </c>
      <c r="F182" s="3">
        <v>1.5912305516265912</v>
      </c>
      <c r="G182" s="3"/>
      <c r="H182" s="3"/>
    </row>
    <row r="183" spans="1:8" ht="15">
      <c r="A183" s="4">
        <v>1674</v>
      </c>
      <c r="F183" s="3"/>
      <c r="G183" s="3"/>
      <c r="H183" s="3"/>
    </row>
    <row r="184" spans="1:8" ht="15">
      <c r="A184" s="4">
        <v>1675</v>
      </c>
      <c r="B184" s="3">
        <v>1.08</v>
      </c>
      <c r="F184" s="3">
        <v>1.8185492018589617</v>
      </c>
      <c r="G184" s="3"/>
      <c r="H184" s="3"/>
    </row>
    <row r="185" spans="1:8" ht="15">
      <c r="A185" s="4">
        <v>1676</v>
      </c>
      <c r="B185" s="3">
        <v>1.35</v>
      </c>
      <c r="F185" s="3">
        <v>2.273186502323702</v>
      </c>
      <c r="G185" s="3"/>
      <c r="H185" s="3"/>
    </row>
    <row r="186" spans="1:8" ht="15">
      <c r="A186" s="4">
        <v>1677</v>
      </c>
      <c r="B186" s="3">
        <v>1.417</v>
      </c>
      <c r="F186" s="3">
        <v>2.3860039065131007</v>
      </c>
      <c r="G186" s="3"/>
      <c r="H186" s="3"/>
    </row>
    <row r="187" spans="1:8" ht="15">
      <c r="A187" s="4">
        <v>1678</v>
      </c>
      <c r="B187" s="3">
        <v>1.62</v>
      </c>
      <c r="F187" s="3">
        <v>2.7278238027884423</v>
      </c>
      <c r="G187" s="3"/>
      <c r="H187" s="3"/>
    </row>
    <row r="188" spans="1:8" ht="15">
      <c r="A188" s="4">
        <v>1679</v>
      </c>
      <c r="B188" s="3">
        <v>1.687</v>
      </c>
      <c r="F188" s="3">
        <v>2.840641206977841</v>
      </c>
      <c r="G188" s="3"/>
      <c r="H188" s="3"/>
    </row>
    <row r="189" spans="1:8" ht="15">
      <c r="A189" s="4">
        <v>1680</v>
      </c>
      <c r="B189" s="3">
        <v>1.675</v>
      </c>
      <c r="D189" s="4">
        <v>9.38</v>
      </c>
      <c r="F189" s="3">
        <v>2.8204351047349636</v>
      </c>
      <c r="G189" s="3"/>
      <c r="H189" s="3">
        <v>15.794436586515797</v>
      </c>
    </row>
    <row r="190" spans="1:8" ht="15">
      <c r="A190" s="4">
        <v>1681</v>
      </c>
      <c r="B190" s="3">
        <v>1.608</v>
      </c>
      <c r="D190" s="4">
        <v>9.38</v>
      </c>
      <c r="F190" s="3">
        <v>2.707617700545565</v>
      </c>
      <c r="G190" s="3"/>
      <c r="H190" s="3">
        <v>15.794436586515797</v>
      </c>
    </row>
    <row r="191" spans="1:8" ht="15">
      <c r="A191" s="4">
        <v>1682</v>
      </c>
      <c r="B191" s="3">
        <v>1.407</v>
      </c>
      <c r="D191" s="4">
        <v>9.11</v>
      </c>
      <c r="F191" s="3">
        <v>2.3691654879773694</v>
      </c>
      <c r="G191" s="3"/>
      <c r="H191" s="3">
        <v>15.339799286051054</v>
      </c>
    </row>
    <row r="192" spans="1:8" ht="15">
      <c r="A192" s="4">
        <v>1683</v>
      </c>
      <c r="B192" s="3">
        <v>1.658</v>
      </c>
      <c r="F192" s="3">
        <v>2.7918097932242203</v>
      </c>
      <c r="G192" s="3"/>
      <c r="H192" s="3"/>
    </row>
    <row r="193" spans="1:8" ht="15">
      <c r="A193" s="4">
        <v>1684</v>
      </c>
      <c r="B193" s="3">
        <v>1.016</v>
      </c>
      <c r="D193" s="4">
        <v>8.25</v>
      </c>
      <c r="F193" s="3">
        <v>1.7107833232302823</v>
      </c>
      <c r="G193" s="3"/>
      <c r="H193" s="3">
        <v>13.891695291978179</v>
      </c>
    </row>
    <row r="194" spans="1:8" ht="15">
      <c r="A194" s="4">
        <v>1685</v>
      </c>
      <c r="B194" s="3">
        <v>1.054</v>
      </c>
      <c r="D194" s="4">
        <v>8.68</v>
      </c>
      <c r="F194" s="3">
        <v>1.7747693136660607</v>
      </c>
      <c r="G194" s="3"/>
      <c r="H194" s="3">
        <v>14.615747289014616</v>
      </c>
    </row>
    <row r="195" spans="1:8" ht="15">
      <c r="A195" s="4">
        <v>1686</v>
      </c>
      <c r="B195" s="3">
        <v>1.37</v>
      </c>
      <c r="F195" s="3">
        <v>2.3068633393951643</v>
      </c>
      <c r="G195" s="3"/>
      <c r="H195" s="3"/>
    </row>
    <row r="196" spans="1:8" ht="15">
      <c r="A196" s="4">
        <v>1687</v>
      </c>
      <c r="B196" s="3">
        <v>1.416</v>
      </c>
      <c r="D196" s="4">
        <v>8.85</v>
      </c>
      <c r="F196" s="3">
        <v>2.3843200646595273</v>
      </c>
      <c r="G196" s="3"/>
      <c r="H196" s="3">
        <v>14.902000404122045</v>
      </c>
    </row>
    <row r="197" spans="1:8" ht="15">
      <c r="A197" s="4">
        <v>1688</v>
      </c>
      <c r="B197" s="3">
        <v>1.532</v>
      </c>
      <c r="D197" s="4">
        <v>8.62</v>
      </c>
      <c r="F197" s="3">
        <v>2.5796457196740086</v>
      </c>
      <c r="G197" s="3"/>
      <c r="H197" s="3">
        <v>14.514716777800228</v>
      </c>
    </row>
    <row r="198" spans="1:8" ht="15">
      <c r="A198" s="4">
        <v>1689</v>
      </c>
      <c r="B198" s="3">
        <v>1.495</v>
      </c>
      <c r="D198" s="4">
        <v>8.62</v>
      </c>
      <c r="F198" s="3">
        <v>2.5173435710918035</v>
      </c>
      <c r="G198" s="3"/>
      <c r="H198" s="3">
        <v>14.514716777800228</v>
      </c>
    </row>
    <row r="199" spans="1:8" ht="15">
      <c r="A199" s="4">
        <v>1690</v>
      </c>
      <c r="B199" s="3">
        <v>1.207</v>
      </c>
      <c r="D199" s="4">
        <v>8.62</v>
      </c>
      <c r="F199" s="3">
        <v>2.032397117262747</v>
      </c>
      <c r="G199" s="3"/>
      <c r="H199" s="3">
        <v>14.514716777800228</v>
      </c>
    </row>
    <row r="200" spans="1:8" ht="15">
      <c r="A200" s="4">
        <v>1691</v>
      </c>
      <c r="B200" s="3">
        <v>1.351</v>
      </c>
      <c r="D200" s="4">
        <v>8.62</v>
      </c>
      <c r="F200" s="3">
        <v>2.274870344177275</v>
      </c>
      <c r="G200" s="3"/>
      <c r="H200" s="3">
        <v>14.514716777800228</v>
      </c>
    </row>
    <row r="201" spans="1:8" ht="15">
      <c r="A201" s="4">
        <v>1692</v>
      </c>
      <c r="D201" s="4">
        <v>9.2</v>
      </c>
      <c r="F201" s="3"/>
      <c r="G201" s="3"/>
      <c r="H201" s="3">
        <v>15.491345052872633</v>
      </c>
    </row>
    <row r="202" spans="1:8" ht="15">
      <c r="A202" s="4">
        <v>1693</v>
      </c>
      <c r="B202" s="3">
        <v>1.351</v>
      </c>
      <c r="D202" s="4">
        <v>10.35</v>
      </c>
      <c r="F202" s="3">
        <v>2.274870344177275</v>
      </c>
      <c r="G202" s="3"/>
      <c r="H202" s="3">
        <v>17.427763184481712</v>
      </c>
    </row>
    <row r="203" spans="1:8" ht="15">
      <c r="A203" s="4">
        <v>1694</v>
      </c>
      <c r="B203" s="3">
        <v>0.92</v>
      </c>
      <c r="D203" s="4">
        <v>8.39</v>
      </c>
      <c r="F203" s="3">
        <v>1.5491345052872636</v>
      </c>
      <c r="G203" s="3"/>
      <c r="H203" s="3">
        <v>14.127433151478415</v>
      </c>
    </row>
    <row r="204" spans="1:8" ht="15">
      <c r="A204" s="4">
        <v>1695</v>
      </c>
      <c r="B204" s="3">
        <v>1.15</v>
      </c>
      <c r="D204" s="4">
        <v>9.54</v>
      </c>
      <c r="F204" s="3">
        <v>1.9364181316090792</v>
      </c>
      <c r="G204" s="3"/>
      <c r="H204" s="3">
        <v>16.06385128308749</v>
      </c>
    </row>
    <row r="205" spans="1:8" ht="15">
      <c r="A205" s="4">
        <v>1696</v>
      </c>
      <c r="F205" s="3"/>
      <c r="G205" s="3"/>
      <c r="H205" s="3"/>
    </row>
    <row r="206" spans="1:8" ht="15">
      <c r="A206" s="4">
        <v>1697</v>
      </c>
      <c r="B206" s="3">
        <v>1.15</v>
      </c>
      <c r="D206" s="4">
        <v>10.92</v>
      </c>
      <c r="F206" s="3">
        <v>1.9364181316090792</v>
      </c>
      <c r="G206" s="3"/>
      <c r="H206" s="3">
        <v>18.38755304101839</v>
      </c>
    </row>
    <row r="207" spans="1:8" ht="15">
      <c r="A207" s="4">
        <v>1698</v>
      </c>
      <c r="B207" s="3">
        <v>1.792</v>
      </c>
      <c r="D207" s="4">
        <v>11.2</v>
      </c>
      <c r="F207" s="3">
        <v>3.017444601603018</v>
      </c>
      <c r="G207" s="3"/>
      <c r="H207" s="3">
        <v>18.85902876001886</v>
      </c>
    </row>
    <row r="208" spans="1:8" ht="15">
      <c r="A208" s="4">
        <v>1699</v>
      </c>
      <c r="D208" s="4">
        <v>12.76</v>
      </c>
      <c r="F208" s="3"/>
      <c r="G208" s="3"/>
      <c r="H208" s="3">
        <v>21.485822051592915</v>
      </c>
    </row>
    <row r="209" spans="1:8" ht="15">
      <c r="A209" s="4">
        <v>1700</v>
      </c>
      <c r="D209" s="4">
        <v>13.44</v>
      </c>
      <c r="F209" s="3"/>
      <c r="G209" s="3"/>
      <c r="H209" s="3">
        <v>22.63083451202263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1">
      <pane ySplit="4980" topLeftCell="BM207" activePane="topLeft" state="split"/>
      <selection pane="topLeft" activeCell="A1" sqref="A1:A209"/>
      <selection pane="bottomLeft" activeCell="J34" sqref="J34"/>
    </sheetView>
  </sheetViews>
  <sheetFormatPr defaultColWidth="11.421875" defaultRowHeight="12.75"/>
  <cols>
    <col min="1" max="2" width="8.8515625" style="4" customWidth="1"/>
    <col min="3" max="3" width="8.8515625" style="3" customWidth="1"/>
    <col min="4" max="6" width="8.8515625" style="4" customWidth="1"/>
    <col min="7" max="7" width="9.8515625" style="4" customWidth="1"/>
    <col min="8" max="16384" width="8.8515625" style="4" customWidth="1"/>
  </cols>
  <sheetData>
    <row r="1" ht="15">
      <c r="A1" s="2" t="s">
        <v>124</v>
      </c>
    </row>
    <row r="2" ht="15">
      <c r="A2" s="4" t="s">
        <v>40</v>
      </c>
    </row>
    <row r="4" ht="15">
      <c r="A4" s="4" t="s">
        <v>182</v>
      </c>
    </row>
    <row r="5" spans="1:7" ht="15">
      <c r="A5" s="4" t="s">
        <v>183</v>
      </c>
      <c r="F5" s="28" t="s">
        <v>105</v>
      </c>
      <c r="G5" s="29"/>
    </row>
    <row r="6" spans="1:7" ht="15">
      <c r="A6" s="4" t="s">
        <v>97</v>
      </c>
      <c r="F6" s="7" t="s">
        <v>51</v>
      </c>
      <c r="G6" s="7" t="s">
        <v>49</v>
      </c>
    </row>
    <row r="7" spans="6:9" ht="15">
      <c r="F7" s="4" t="s">
        <v>52</v>
      </c>
      <c r="G7" s="7" t="s">
        <v>50</v>
      </c>
      <c r="H7" s="8"/>
      <c r="I7" s="8"/>
    </row>
    <row r="8" spans="2:7" ht="15">
      <c r="B8" s="7" t="s">
        <v>98</v>
      </c>
      <c r="C8" s="5" t="s">
        <v>190</v>
      </c>
      <c r="D8" s="7"/>
      <c r="E8" s="7"/>
      <c r="F8" s="7" t="s">
        <v>98</v>
      </c>
      <c r="G8" s="7" t="s">
        <v>190</v>
      </c>
    </row>
    <row r="9" spans="2:7" ht="15">
      <c r="B9" s="7" t="s">
        <v>186</v>
      </c>
      <c r="C9" s="5" t="s">
        <v>191</v>
      </c>
      <c r="D9" s="7"/>
      <c r="E9" s="7"/>
      <c r="F9" s="7" t="s">
        <v>32</v>
      </c>
      <c r="G9" s="7" t="s">
        <v>32</v>
      </c>
    </row>
    <row r="10" ht="15">
      <c r="A10" s="4">
        <v>1501</v>
      </c>
    </row>
    <row r="11" ht="15">
      <c r="A11" s="4">
        <v>1502</v>
      </c>
    </row>
    <row r="12" ht="15">
      <c r="A12" s="4">
        <v>1503</v>
      </c>
    </row>
    <row r="13" ht="15">
      <c r="A13" s="4">
        <v>1504</v>
      </c>
    </row>
    <row r="14" spans="1:6" ht="15">
      <c r="A14" s="4">
        <v>1505</v>
      </c>
      <c r="B14" s="4">
        <v>60.2</v>
      </c>
      <c r="F14" s="3">
        <f>B14/12.15</f>
        <v>4.954732510288066</v>
      </c>
    </row>
    <row r="15" ht="15">
      <c r="A15" s="4">
        <v>1506</v>
      </c>
    </row>
    <row r="16" ht="15">
      <c r="A16" s="4">
        <v>1507</v>
      </c>
    </row>
    <row r="17" ht="15">
      <c r="A17" s="4">
        <v>1508</v>
      </c>
    </row>
    <row r="18" ht="15">
      <c r="A18" s="4">
        <v>1509</v>
      </c>
    </row>
    <row r="19" ht="15">
      <c r="A19" s="4">
        <v>1510</v>
      </c>
    </row>
    <row r="20" ht="15">
      <c r="A20" s="4">
        <v>1511</v>
      </c>
    </row>
    <row r="21" ht="15">
      <c r="A21" s="4">
        <v>1512</v>
      </c>
    </row>
    <row r="22" ht="15">
      <c r="A22" s="4">
        <v>1513</v>
      </c>
    </row>
    <row r="23" ht="15">
      <c r="A23" s="4">
        <v>1514</v>
      </c>
    </row>
    <row r="24" ht="15">
      <c r="A24" s="4">
        <v>1515</v>
      </c>
    </row>
    <row r="25" ht="15">
      <c r="A25" s="4">
        <v>1516</v>
      </c>
    </row>
    <row r="26" ht="15">
      <c r="A26" s="4">
        <v>1517</v>
      </c>
    </row>
    <row r="27" ht="15">
      <c r="A27" s="4">
        <v>1518</v>
      </c>
    </row>
    <row r="28" spans="1:7" ht="15">
      <c r="A28" s="4">
        <v>1519</v>
      </c>
      <c r="C28" s="3">
        <v>2.1</v>
      </c>
      <c r="G28" s="16">
        <f>C28/162</f>
        <v>0.012962962962962964</v>
      </c>
    </row>
    <row r="29" spans="1:7" ht="15">
      <c r="A29" s="4">
        <v>1520</v>
      </c>
      <c r="C29" s="3">
        <v>2.24</v>
      </c>
      <c r="G29" s="16">
        <f aca="true" t="shared" si="0" ref="G29:G84">C29/162</f>
        <v>0.013827160493827161</v>
      </c>
    </row>
    <row r="30" spans="1:7" ht="15">
      <c r="A30" s="4">
        <v>1521</v>
      </c>
      <c r="C30" s="3">
        <v>2.31</v>
      </c>
      <c r="G30" s="16">
        <f t="shared" si="0"/>
        <v>0.01425925925925926</v>
      </c>
    </row>
    <row r="31" spans="1:7" ht="15">
      <c r="A31" s="4">
        <v>1522</v>
      </c>
      <c r="C31" s="3">
        <v>2.11</v>
      </c>
      <c r="G31" s="16">
        <f t="shared" si="0"/>
        <v>0.013024691358024691</v>
      </c>
    </row>
    <row r="32" spans="1:7" ht="15">
      <c r="A32" s="4">
        <v>1523</v>
      </c>
      <c r="G32" s="16"/>
    </row>
    <row r="33" spans="1:7" ht="15">
      <c r="A33" s="4">
        <v>1524</v>
      </c>
      <c r="B33" s="4">
        <v>69.3</v>
      </c>
      <c r="F33" s="3">
        <v>5.703703703703703</v>
      </c>
      <c r="G33" s="16"/>
    </row>
    <row r="34" spans="1:7" ht="15">
      <c r="A34" s="4">
        <v>1525</v>
      </c>
      <c r="B34" s="4">
        <v>67.4</v>
      </c>
      <c r="C34" s="3">
        <v>2.94</v>
      </c>
      <c r="F34" s="3">
        <v>5.5473251028806585</v>
      </c>
      <c r="G34" s="16">
        <f t="shared" si="0"/>
        <v>0.01814814814814815</v>
      </c>
    </row>
    <row r="35" spans="1:7" ht="15">
      <c r="A35" s="4">
        <v>1526</v>
      </c>
      <c r="C35" s="3">
        <v>2.2</v>
      </c>
      <c r="F35" s="3"/>
      <c r="G35" s="16">
        <f t="shared" si="0"/>
        <v>0.013580246913580249</v>
      </c>
    </row>
    <row r="36" spans="1:7" ht="15">
      <c r="A36" s="4">
        <v>1527</v>
      </c>
      <c r="B36" s="4">
        <v>53.9</v>
      </c>
      <c r="C36" s="3">
        <v>2.41</v>
      </c>
      <c r="F36" s="3">
        <v>4.436213991769547</v>
      </c>
      <c r="G36" s="16">
        <f t="shared" si="0"/>
        <v>0.014876543209876544</v>
      </c>
    </row>
    <row r="37" spans="1:7" ht="15">
      <c r="A37" s="4">
        <v>1528</v>
      </c>
      <c r="C37" s="3">
        <v>2.84</v>
      </c>
      <c r="F37" s="3"/>
      <c r="G37" s="16">
        <f t="shared" si="0"/>
        <v>0.017530864197530863</v>
      </c>
    </row>
    <row r="38" spans="1:7" ht="15">
      <c r="A38" s="4">
        <v>1529</v>
      </c>
      <c r="B38" s="4">
        <v>66.2</v>
      </c>
      <c r="C38" s="3">
        <v>2.37</v>
      </c>
      <c r="F38" s="3">
        <v>5.4485596707818935</v>
      </c>
      <c r="G38" s="16">
        <f t="shared" si="0"/>
        <v>0.01462962962962963</v>
      </c>
    </row>
    <row r="39" spans="1:7" ht="15">
      <c r="A39" s="4">
        <v>1530</v>
      </c>
      <c r="B39" s="4">
        <v>55.4</v>
      </c>
      <c r="C39" s="3">
        <v>2.84</v>
      </c>
      <c r="F39" s="3">
        <v>4.559670781893004</v>
      </c>
      <c r="G39" s="16">
        <f t="shared" si="0"/>
        <v>0.017530864197530863</v>
      </c>
    </row>
    <row r="40" spans="1:7" ht="15">
      <c r="A40" s="4">
        <v>1531</v>
      </c>
      <c r="B40" s="4">
        <v>62.4</v>
      </c>
      <c r="C40" s="3">
        <v>2.15</v>
      </c>
      <c r="F40" s="3">
        <v>5.135802469135802</v>
      </c>
      <c r="G40" s="16">
        <f t="shared" si="0"/>
        <v>0.013271604938271604</v>
      </c>
    </row>
    <row r="41" spans="1:7" ht="15">
      <c r="A41" s="4">
        <v>1532</v>
      </c>
      <c r="C41" s="3">
        <v>1.92</v>
      </c>
      <c r="F41" s="3"/>
      <c r="G41" s="16">
        <f t="shared" si="0"/>
        <v>0.011851851851851851</v>
      </c>
    </row>
    <row r="42" spans="1:7" ht="15">
      <c r="A42" s="4">
        <v>1533</v>
      </c>
      <c r="B42" s="4">
        <v>61.6</v>
      </c>
      <c r="C42" s="3">
        <v>2</v>
      </c>
      <c r="F42" s="3">
        <v>5.0699588477366255</v>
      </c>
      <c r="G42" s="16">
        <f t="shared" si="0"/>
        <v>0.012345679012345678</v>
      </c>
    </row>
    <row r="43" spans="1:7" ht="15">
      <c r="A43" s="4">
        <v>1534</v>
      </c>
      <c r="B43" s="4">
        <v>70.5</v>
      </c>
      <c r="C43" s="3">
        <v>2.69</v>
      </c>
      <c r="F43" s="3">
        <v>5.802469135802469</v>
      </c>
      <c r="G43" s="16">
        <f t="shared" si="0"/>
        <v>0.01660493827160494</v>
      </c>
    </row>
    <row r="44" spans="1:7" ht="15">
      <c r="A44" s="4">
        <v>1535</v>
      </c>
      <c r="B44" s="4">
        <v>68.1</v>
      </c>
      <c r="C44" s="3">
        <v>2.38</v>
      </c>
      <c r="F44" s="3">
        <v>5.604938271604937</v>
      </c>
      <c r="G44" s="16">
        <f t="shared" si="0"/>
        <v>0.014691358024691358</v>
      </c>
    </row>
    <row r="45" spans="1:7" ht="15">
      <c r="A45" s="4">
        <v>1536</v>
      </c>
      <c r="B45" s="4">
        <v>65.4</v>
      </c>
      <c r="C45" s="3">
        <v>2.38</v>
      </c>
      <c r="F45" s="3">
        <v>5.382716049382716</v>
      </c>
      <c r="G45" s="16">
        <f t="shared" si="0"/>
        <v>0.014691358024691358</v>
      </c>
    </row>
    <row r="46" spans="1:7" ht="15">
      <c r="A46" s="4">
        <v>1537</v>
      </c>
      <c r="B46" s="4">
        <v>63.7</v>
      </c>
      <c r="C46" s="3">
        <v>2.69</v>
      </c>
      <c r="F46" s="3">
        <v>5.242798353909465</v>
      </c>
      <c r="G46" s="16">
        <f t="shared" si="0"/>
        <v>0.01660493827160494</v>
      </c>
    </row>
    <row r="47" spans="1:7" ht="15">
      <c r="A47" s="4">
        <v>1538</v>
      </c>
      <c r="B47" s="4">
        <v>63</v>
      </c>
      <c r="C47" s="3">
        <v>3.08</v>
      </c>
      <c r="F47" s="3">
        <v>5.185185185185185</v>
      </c>
      <c r="G47" s="16">
        <f t="shared" si="0"/>
        <v>0.019012345679012346</v>
      </c>
    </row>
    <row r="48" spans="1:7" ht="15">
      <c r="A48" s="4">
        <v>1539</v>
      </c>
      <c r="C48" s="3">
        <v>2.38</v>
      </c>
      <c r="F48" s="3"/>
      <c r="G48" s="16">
        <f t="shared" si="0"/>
        <v>0.014691358024691358</v>
      </c>
    </row>
    <row r="49" spans="1:7" ht="15">
      <c r="A49" s="4">
        <v>1540</v>
      </c>
      <c r="B49" s="4">
        <v>49.4</v>
      </c>
      <c r="C49" s="3">
        <v>2.31</v>
      </c>
      <c r="F49" s="3">
        <v>4.065843621399177</v>
      </c>
      <c r="G49" s="16">
        <f t="shared" si="0"/>
        <v>0.01425925925925926</v>
      </c>
    </row>
    <row r="50" spans="1:7" ht="15">
      <c r="A50" s="4">
        <v>1541</v>
      </c>
      <c r="B50" s="4">
        <v>50.8</v>
      </c>
      <c r="C50" s="3">
        <v>2.31</v>
      </c>
      <c r="F50" s="3">
        <v>4.181069958847736</v>
      </c>
      <c r="G50" s="16">
        <f t="shared" si="0"/>
        <v>0.01425925925925926</v>
      </c>
    </row>
    <row r="51" spans="1:7" ht="15">
      <c r="A51" s="4">
        <v>1542</v>
      </c>
      <c r="B51" s="4">
        <v>51.2</v>
      </c>
      <c r="C51" s="3">
        <v>2.31</v>
      </c>
      <c r="F51" s="3">
        <v>4.2139917695473255</v>
      </c>
      <c r="G51" s="16">
        <f t="shared" si="0"/>
        <v>0.01425925925925926</v>
      </c>
    </row>
    <row r="52" spans="1:7" ht="15">
      <c r="A52" s="4">
        <v>1543</v>
      </c>
      <c r="B52" s="4">
        <v>57</v>
      </c>
      <c r="C52" s="3">
        <v>2.54</v>
      </c>
      <c r="F52" s="3">
        <v>4.6913580246913575</v>
      </c>
      <c r="G52" s="16">
        <f t="shared" si="0"/>
        <v>0.015679012345679012</v>
      </c>
    </row>
    <row r="53" spans="1:7" ht="15">
      <c r="A53" s="4">
        <v>1544</v>
      </c>
      <c r="B53" s="4">
        <v>54.4</v>
      </c>
      <c r="C53" s="3">
        <v>2.5</v>
      </c>
      <c r="F53" s="3">
        <v>4.477366255144033</v>
      </c>
      <c r="G53" s="16">
        <f t="shared" si="0"/>
        <v>0.015432098765432098</v>
      </c>
    </row>
    <row r="54" spans="1:7" ht="15">
      <c r="A54" s="4">
        <v>1545</v>
      </c>
      <c r="C54" s="3">
        <v>2.19</v>
      </c>
      <c r="F54" s="3"/>
      <c r="G54" s="16">
        <f t="shared" si="0"/>
        <v>0.013518518518518518</v>
      </c>
    </row>
    <row r="55" spans="1:7" ht="15">
      <c r="A55" s="4">
        <v>1546</v>
      </c>
      <c r="B55" s="4">
        <v>58.5</v>
      </c>
      <c r="F55" s="3">
        <v>4.814814814814815</v>
      </c>
      <c r="G55" s="16"/>
    </row>
    <row r="56" spans="1:7" ht="15">
      <c r="A56" s="4">
        <v>1547</v>
      </c>
      <c r="B56" s="4">
        <v>67.5</v>
      </c>
      <c r="C56" s="3">
        <v>1.54</v>
      </c>
      <c r="F56" s="3">
        <v>5.555555555555555</v>
      </c>
      <c r="G56" s="16">
        <f t="shared" si="0"/>
        <v>0.009506172839506173</v>
      </c>
    </row>
    <row r="57" spans="1:7" ht="15">
      <c r="A57" s="4">
        <v>1548</v>
      </c>
      <c r="B57" s="4">
        <v>63.7</v>
      </c>
      <c r="C57" s="3">
        <v>2.69</v>
      </c>
      <c r="F57" s="3">
        <v>5.242798353909465</v>
      </c>
      <c r="G57" s="16">
        <f t="shared" si="0"/>
        <v>0.01660493827160494</v>
      </c>
    </row>
    <row r="58" spans="1:7" ht="15">
      <c r="A58" s="4">
        <v>1549</v>
      </c>
      <c r="B58" s="4">
        <v>68.1</v>
      </c>
      <c r="C58" s="3">
        <v>3.85</v>
      </c>
      <c r="F58" s="3">
        <v>5.604938271604937</v>
      </c>
      <c r="G58" s="16">
        <f t="shared" si="0"/>
        <v>0.023765432098765433</v>
      </c>
    </row>
    <row r="59" spans="1:7" ht="15">
      <c r="A59" s="4">
        <v>1550</v>
      </c>
      <c r="B59" s="4">
        <v>71.2</v>
      </c>
      <c r="C59" s="3">
        <v>3.08</v>
      </c>
      <c r="F59" s="3">
        <v>5.860082304526749</v>
      </c>
      <c r="G59" s="16">
        <f t="shared" si="0"/>
        <v>0.019012345679012346</v>
      </c>
    </row>
    <row r="60" spans="1:7" ht="15">
      <c r="A60" s="4">
        <v>1551</v>
      </c>
      <c r="B60" s="4">
        <v>70.5</v>
      </c>
      <c r="C60" s="3">
        <v>2.94</v>
      </c>
      <c r="F60" s="3">
        <v>5.802469135802469</v>
      </c>
      <c r="G60" s="16">
        <f t="shared" si="0"/>
        <v>0.01814814814814815</v>
      </c>
    </row>
    <row r="61" spans="1:7" ht="15">
      <c r="A61" s="4">
        <v>1552</v>
      </c>
      <c r="C61" s="3">
        <v>3.14</v>
      </c>
      <c r="F61" s="3"/>
      <c r="G61" s="16">
        <f t="shared" si="0"/>
        <v>0.019382716049382718</v>
      </c>
    </row>
    <row r="62" spans="1:7" ht="15">
      <c r="A62" s="4">
        <v>1553</v>
      </c>
      <c r="B62" s="4">
        <v>81.2</v>
      </c>
      <c r="C62" s="3">
        <v>3.12</v>
      </c>
      <c r="F62" s="3">
        <v>6.683127572016461</v>
      </c>
      <c r="G62" s="16">
        <f t="shared" si="0"/>
        <v>0.01925925925925926</v>
      </c>
    </row>
    <row r="63" spans="1:7" ht="15">
      <c r="A63" s="4">
        <v>1554</v>
      </c>
      <c r="B63" s="4">
        <v>78.7</v>
      </c>
      <c r="C63" s="3">
        <v>2.54</v>
      </c>
      <c r="F63" s="3">
        <v>6.477366255144033</v>
      </c>
      <c r="G63" s="16">
        <f t="shared" si="0"/>
        <v>0.015679012345679012</v>
      </c>
    </row>
    <row r="64" spans="1:7" ht="15">
      <c r="A64" s="4">
        <v>1555</v>
      </c>
      <c r="B64" s="4">
        <v>77.9</v>
      </c>
      <c r="C64" s="3">
        <v>4.58</v>
      </c>
      <c r="F64" s="3">
        <v>6.411522633744856</v>
      </c>
      <c r="G64" s="16">
        <f t="shared" si="0"/>
        <v>0.028271604938271605</v>
      </c>
    </row>
    <row r="65" spans="1:7" ht="15">
      <c r="A65" s="4">
        <v>1556</v>
      </c>
      <c r="B65" s="4">
        <v>80.5</v>
      </c>
      <c r="C65" s="3">
        <v>5.77</v>
      </c>
      <c r="F65" s="3">
        <v>6.625514403292181</v>
      </c>
      <c r="G65" s="16">
        <f t="shared" si="0"/>
        <v>0.03561728395061728</v>
      </c>
    </row>
    <row r="66" spans="1:7" ht="15">
      <c r="A66" s="4">
        <v>1557</v>
      </c>
      <c r="B66" s="4">
        <v>86.2</v>
      </c>
      <c r="C66" s="3">
        <v>3.12</v>
      </c>
      <c r="F66" s="3">
        <v>7.094650205761317</v>
      </c>
      <c r="G66" s="16">
        <f t="shared" si="0"/>
        <v>0.01925925925925926</v>
      </c>
    </row>
    <row r="67" spans="1:7" ht="15">
      <c r="A67" s="4">
        <v>1558</v>
      </c>
      <c r="B67" s="4">
        <v>80.5</v>
      </c>
      <c r="C67" s="3">
        <v>2.94</v>
      </c>
      <c r="F67" s="3">
        <v>6.625514403292181</v>
      </c>
      <c r="G67" s="16">
        <f t="shared" si="0"/>
        <v>0.01814814814814815</v>
      </c>
    </row>
    <row r="68" spans="1:7" ht="15">
      <c r="A68" s="4">
        <v>1559</v>
      </c>
      <c r="B68" s="4">
        <v>80.5</v>
      </c>
      <c r="F68" s="3">
        <v>6.625514403292181</v>
      </c>
      <c r="G68" s="16"/>
    </row>
    <row r="69" spans="1:7" ht="15">
      <c r="A69" s="4">
        <v>1560</v>
      </c>
      <c r="B69" s="4">
        <v>90.1</v>
      </c>
      <c r="F69" s="3">
        <v>7.415637860082303</v>
      </c>
      <c r="G69" s="16"/>
    </row>
    <row r="70" spans="1:7" ht="15">
      <c r="A70" s="4">
        <v>1561</v>
      </c>
      <c r="B70" s="4">
        <v>82.4</v>
      </c>
      <c r="C70" s="3">
        <v>5</v>
      </c>
      <c r="F70" s="3">
        <v>6.7818930041152266</v>
      </c>
      <c r="G70" s="16">
        <f t="shared" si="0"/>
        <v>0.030864197530864196</v>
      </c>
    </row>
    <row r="71" spans="1:7" ht="15">
      <c r="A71" s="4">
        <v>1562</v>
      </c>
      <c r="B71" s="4">
        <v>87.8</v>
      </c>
      <c r="C71" s="3">
        <v>3.85</v>
      </c>
      <c r="F71" s="3">
        <v>7.22633744855967</v>
      </c>
      <c r="G71" s="16">
        <f t="shared" si="0"/>
        <v>0.023765432098765433</v>
      </c>
    </row>
    <row r="72" spans="1:7" ht="15">
      <c r="A72" s="4">
        <v>1563</v>
      </c>
      <c r="B72" s="4">
        <v>90.1</v>
      </c>
      <c r="C72" s="3">
        <v>4.23</v>
      </c>
      <c r="F72" s="3">
        <v>7.415637860082303</v>
      </c>
      <c r="G72" s="16">
        <f t="shared" si="0"/>
        <v>0.026111111111111113</v>
      </c>
    </row>
    <row r="73" spans="1:7" ht="15">
      <c r="A73" s="4">
        <v>1564</v>
      </c>
      <c r="B73" s="4">
        <v>86.2</v>
      </c>
      <c r="C73" s="3">
        <v>3.65</v>
      </c>
      <c r="F73" s="3">
        <v>7.094650205761317</v>
      </c>
      <c r="G73" s="16">
        <f t="shared" si="0"/>
        <v>0.022530864197530864</v>
      </c>
    </row>
    <row r="74" spans="1:7" ht="15">
      <c r="A74" s="4">
        <v>1565</v>
      </c>
      <c r="B74" s="4">
        <v>92.4</v>
      </c>
      <c r="C74" s="3">
        <v>3.46</v>
      </c>
      <c r="F74" s="3">
        <v>7.604938271604938</v>
      </c>
      <c r="G74" s="16">
        <f t="shared" si="0"/>
        <v>0.021358024691358026</v>
      </c>
    </row>
    <row r="75" spans="1:7" ht="15">
      <c r="A75" s="4">
        <v>1566</v>
      </c>
      <c r="B75" s="4">
        <v>87.8</v>
      </c>
      <c r="C75" s="3">
        <v>3.81</v>
      </c>
      <c r="F75" s="3">
        <v>7.22633744855967</v>
      </c>
      <c r="G75" s="16">
        <f t="shared" si="0"/>
        <v>0.02351851851851852</v>
      </c>
    </row>
    <row r="76" spans="1:7" ht="15">
      <c r="A76" s="4">
        <v>1567</v>
      </c>
      <c r="B76" s="4">
        <v>95.1</v>
      </c>
      <c r="C76" s="3">
        <v>2.98</v>
      </c>
      <c r="F76" s="3">
        <v>7.82716049382716</v>
      </c>
      <c r="G76" s="16">
        <f t="shared" si="0"/>
        <v>0.01839506172839506</v>
      </c>
    </row>
    <row r="77" spans="1:7" ht="15">
      <c r="A77" s="4">
        <v>1568</v>
      </c>
      <c r="B77" s="4">
        <v>91.6</v>
      </c>
      <c r="C77" s="3">
        <v>3.85</v>
      </c>
      <c r="F77" s="3">
        <v>7.539094650205761</v>
      </c>
      <c r="G77" s="16">
        <f t="shared" si="0"/>
        <v>0.023765432098765433</v>
      </c>
    </row>
    <row r="78" spans="1:7" ht="15">
      <c r="A78" s="4">
        <v>1569</v>
      </c>
      <c r="B78" s="4">
        <v>109.7</v>
      </c>
      <c r="C78" s="3">
        <v>3.37</v>
      </c>
      <c r="F78" s="3">
        <v>9.02880658436214</v>
      </c>
      <c r="G78" s="16">
        <f t="shared" si="0"/>
        <v>0.02080246913580247</v>
      </c>
    </row>
    <row r="79" spans="1:7" ht="15">
      <c r="A79" s="4">
        <v>1570</v>
      </c>
      <c r="B79" s="4">
        <v>102.4</v>
      </c>
      <c r="C79" s="3">
        <v>2.88</v>
      </c>
      <c r="F79" s="3">
        <v>8.427983539094651</v>
      </c>
      <c r="G79" s="16">
        <f t="shared" si="0"/>
        <v>0.017777777777777778</v>
      </c>
    </row>
    <row r="80" spans="1:7" ht="15">
      <c r="A80" s="4">
        <v>1571</v>
      </c>
      <c r="B80" s="4">
        <v>111.6</v>
      </c>
      <c r="C80" s="3">
        <v>2.98</v>
      </c>
      <c r="F80" s="3">
        <v>9.185185185185185</v>
      </c>
      <c r="G80" s="16">
        <f t="shared" si="0"/>
        <v>0.01839506172839506</v>
      </c>
    </row>
    <row r="81" spans="1:7" ht="15">
      <c r="A81" s="4">
        <v>1572</v>
      </c>
      <c r="B81" s="4">
        <v>102</v>
      </c>
      <c r="C81" s="3">
        <v>3.46</v>
      </c>
      <c r="F81" s="3">
        <v>8.395061728395062</v>
      </c>
      <c r="G81" s="16">
        <f t="shared" si="0"/>
        <v>0.021358024691358026</v>
      </c>
    </row>
    <row r="82" spans="1:7" ht="15">
      <c r="A82" s="4">
        <v>1573</v>
      </c>
      <c r="B82" s="4">
        <v>111.6</v>
      </c>
      <c r="C82" s="3">
        <v>5</v>
      </c>
      <c r="F82" s="3">
        <v>9.185185185185185</v>
      </c>
      <c r="G82" s="16">
        <f t="shared" si="0"/>
        <v>0.030864197530864196</v>
      </c>
    </row>
    <row r="83" spans="1:7" ht="15">
      <c r="A83" s="4">
        <v>1574</v>
      </c>
      <c r="B83" s="4">
        <v>113.5</v>
      </c>
      <c r="C83" s="3">
        <v>4.23</v>
      </c>
      <c r="F83" s="3">
        <v>9.34156378600823</v>
      </c>
      <c r="G83" s="16">
        <f t="shared" si="0"/>
        <v>0.026111111111111113</v>
      </c>
    </row>
    <row r="84" spans="1:7" ht="15">
      <c r="A84" s="4">
        <v>1575</v>
      </c>
      <c r="B84" s="4">
        <v>110.1</v>
      </c>
      <c r="C84" s="3">
        <v>3.08</v>
      </c>
      <c r="F84" s="3">
        <v>9.061728395061728</v>
      </c>
      <c r="G84" s="16">
        <f t="shared" si="0"/>
        <v>0.019012345679012346</v>
      </c>
    </row>
    <row r="85" spans="1:6" ht="15">
      <c r="A85" s="4">
        <v>1576</v>
      </c>
      <c r="B85" s="4">
        <v>115.5</v>
      </c>
      <c r="F85" s="3">
        <v>9.506172839506172</v>
      </c>
    </row>
    <row r="86" spans="1:6" ht="15">
      <c r="A86" s="4">
        <v>1577</v>
      </c>
      <c r="B86" s="4">
        <v>109.7</v>
      </c>
      <c r="F86" s="3">
        <v>9.02880658436214</v>
      </c>
    </row>
    <row r="87" spans="1:6" ht="15">
      <c r="A87" s="4">
        <v>1578</v>
      </c>
      <c r="B87" s="4">
        <v>105.9</v>
      </c>
      <c r="F87" s="3">
        <v>8.716049382716049</v>
      </c>
    </row>
    <row r="88" spans="1:6" ht="15">
      <c r="A88" s="4">
        <v>1579</v>
      </c>
      <c r="B88" s="4">
        <v>105.9</v>
      </c>
      <c r="F88" s="3">
        <v>8.716049382716049</v>
      </c>
    </row>
    <row r="89" spans="1:6" ht="15">
      <c r="A89" s="4">
        <v>1580</v>
      </c>
      <c r="B89" s="4">
        <v>102.3</v>
      </c>
      <c r="F89" s="3">
        <v>8.419753086419753</v>
      </c>
    </row>
    <row r="90" spans="1:6" ht="15">
      <c r="A90" s="4">
        <v>1581</v>
      </c>
      <c r="B90" s="4">
        <v>104.1</v>
      </c>
      <c r="F90" s="3">
        <v>8.5679012345679</v>
      </c>
    </row>
    <row r="91" spans="1:6" ht="15">
      <c r="A91" s="4">
        <v>1582</v>
      </c>
      <c r="B91" s="4">
        <v>108.2</v>
      </c>
      <c r="F91" s="3">
        <v>8.905349794238683</v>
      </c>
    </row>
    <row r="92" spans="1:6" ht="15">
      <c r="A92" s="4">
        <v>1583</v>
      </c>
      <c r="B92" s="4">
        <v>111.3</v>
      </c>
      <c r="F92" s="3">
        <v>9.160493827160494</v>
      </c>
    </row>
    <row r="93" spans="1:7" ht="15">
      <c r="A93" s="4">
        <v>1584</v>
      </c>
      <c r="B93" s="4">
        <v>124.9</v>
      </c>
      <c r="C93" s="3">
        <v>3.33</v>
      </c>
      <c r="F93" s="3">
        <v>10.279835390946502</v>
      </c>
      <c r="G93" s="16">
        <f aca="true" t="shared" si="1" ref="G93:G102">C93/162</f>
        <v>0.020555555555555556</v>
      </c>
    </row>
    <row r="94" spans="1:7" ht="15">
      <c r="A94" s="4">
        <v>1585</v>
      </c>
      <c r="C94" s="3">
        <v>3.6</v>
      </c>
      <c r="F94" s="3"/>
      <c r="G94" s="16">
        <f t="shared" si="1"/>
        <v>0.022222222222222223</v>
      </c>
    </row>
    <row r="95" spans="1:7" ht="15">
      <c r="A95" s="4">
        <v>1586</v>
      </c>
      <c r="B95" s="4">
        <v>124.9</v>
      </c>
      <c r="C95" s="3">
        <v>4.45</v>
      </c>
      <c r="F95" s="3">
        <v>10.279835390946502</v>
      </c>
      <c r="G95" s="16">
        <f t="shared" si="1"/>
        <v>0.02746913580246914</v>
      </c>
    </row>
    <row r="96" spans="1:7" ht="15">
      <c r="A96" s="4">
        <v>1587</v>
      </c>
      <c r="B96" s="4">
        <v>105.8</v>
      </c>
      <c r="C96" s="3">
        <v>5.13</v>
      </c>
      <c r="F96" s="3">
        <v>8.707818930041151</v>
      </c>
      <c r="G96" s="16">
        <f t="shared" si="1"/>
        <v>0.03166666666666667</v>
      </c>
    </row>
    <row r="97" spans="1:7" ht="15">
      <c r="A97" s="4">
        <v>1588</v>
      </c>
      <c r="B97" s="4">
        <v>93.1</v>
      </c>
      <c r="C97" s="3">
        <v>4.74</v>
      </c>
      <c r="F97" s="3">
        <v>7.662551440329217</v>
      </c>
      <c r="G97" s="16">
        <f t="shared" si="1"/>
        <v>0.02925925925925926</v>
      </c>
    </row>
    <row r="98" spans="1:7" ht="15">
      <c r="A98" s="4">
        <v>1589</v>
      </c>
      <c r="B98" s="4">
        <v>95.8</v>
      </c>
      <c r="C98" s="3">
        <v>5.26</v>
      </c>
      <c r="F98" s="3">
        <v>7.8847736625514395</v>
      </c>
      <c r="G98" s="16">
        <f t="shared" si="1"/>
        <v>0.032469135802469136</v>
      </c>
    </row>
    <row r="99" spans="1:7" ht="15">
      <c r="A99" s="4">
        <v>1590</v>
      </c>
      <c r="B99" s="4">
        <v>101.2</v>
      </c>
      <c r="C99" s="3">
        <v>4.05</v>
      </c>
      <c r="F99" s="3">
        <v>8.329218106995885</v>
      </c>
      <c r="G99" s="16">
        <f t="shared" si="1"/>
        <v>0.024999999999999998</v>
      </c>
    </row>
    <row r="100" spans="1:7" ht="15">
      <c r="A100" s="4">
        <v>1591</v>
      </c>
      <c r="B100" s="4">
        <v>101.2</v>
      </c>
      <c r="C100" s="3">
        <v>5.13</v>
      </c>
      <c r="F100" s="3">
        <v>8.329218106995885</v>
      </c>
      <c r="G100" s="16">
        <f t="shared" si="1"/>
        <v>0.03166666666666667</v>
      </c>
    </row>
    <row r="101" spans="1:7" ht="15">
      <c r="A101" s="4">
        <v>1592</v>
      </c>
      <c r="B101" s="4">
        <v>99.6</v>
      </c>
      <c r="C101" s="3">
        <v>4.64</v>
      </c>
      <c r="F101" s="3">
        <v>8.19753086419753</v>
      </c>
      <c r="G101" s="16">
        <f t="shared" si="1"/>
        <v>0.028641975308641973</v>
      </c>
    </row>
    <row r="102" spans="1:7" ht="15">
      <c r="A102" s="4">
        <v>1593</v>
      </c>
      <c r="B102" s="4">
        <v>116.7</v>
      </c>
      <c r="C102" s="3">
        <v>3.71</v>
      </c>
      <c r="F102" s="3">
        <v>9.604938271604938</v>
      </c>
      <c r="G102" s="16">
        <f t="shared" si="1"/>
        <v>0.022901234567901236</v>
      </c>
    </row>
    <row r="103" spans="1:6" ht="15">
      <c r="A103" s="4">
        <v>1594</v>
      </c>
      <c r="B103" s="4">
        <v>96.2</v>
      </c>
      <c r="F103" s="3">
        <v>7.917695473251029</v>
      </c>
    </row>
    <row r="104" spans="1:6" ht="15">
      <c r="A104" s="4">
        <v>1595</v>
      </c>
      <c r="B104" s="4">
        <v>124.8</v>
      </c>
      <c r="F104" s="3">
        <v>10.271604938271604</v>
      </c>
    </row>
    <row r="105" spans="1:6" ht="15">
      <c r="A105" s="4">
        <v>1596</v>
      </c>
      <c r="B105" s="4">
        <v>128.2</v>
      </c>
      <c r="F105" s="3">
        <v>10.551440329218106</v>
      </c>
    </row>
    <row r="106" spans="1:7" ht="15">
      <c r="A106" s="4">
        <v>1597</v>
      </c>
      <c r="B106" s="4">
        <v>143.1</v>
      </c>
      <c r="C106" s="3">
        <v>6.07</v>
      </c>
      <c r="F106" s="3">
        <v>11.777777777777777</v>
      </c>
      <c r="G106" s="16">
        <f>C106/162</f>
        <v>0.03746913580246914</v>
      </c>
    </row>
    <row r="107" spans="1:7" ht="15">
      <c r="A107" s="4">
        <v>1598</v>
      </c>
      <c r="B107" s="4">
        <v>161.3</v>
      </c>
      <c r="C107" s="3">
        <v>7.76</v>
      </c>
      <c r="F107" s="3">
        <v>13.275720164609053</v>
      </c>
      <c r="G107" s="16">
        <f>C107/162</f>
        <v>0.047901234567901234</v>
      </c>
    </row>
    <row r="108" spans="1:6" ht="15">
      <c r="A108" s="4">
        <v>1599</v>
      </c>
      <c r="B108" s="4">
        <v>147.1</v>
      </c>
      <c r="F108" s="3">
        <v>12.106995884773662</v>
      </c>
    </row>
    <row r="109" spans="1:6" ht="15">
      <c r="A109" s="4">
        <v>1600</v>
      </c>
      <c r="B109" s="4">
        <v>141.7</v>
      </c>
      <c r="F109" s="3">
        <v>11.662551440329217</v>
      </c>
    </row>
    <row r="110" spans="1:6" ht="15">
      <c r="A110" s="4">
        <v>1601</v>
      </c>
      <c r="B110" s="4">
        <v>141.7</v>
      </c>
      <c r="F110" s="3">
        <v>11.662551440329217</v>
      </c>
    </row>
    <row r="111" spans="1:7" ht="15">
      <c r="A111" s="4">
        <v>1602</v>
      </c>
      <c r="B111" s="4">
        <v>141.7</v>
      </c>
      <c r="C111" s="3">
        <v>7.19</v>
      </c>
      <c r="F111" s="3">
        <v>11.662551440329217</v>
      </c>
      <c r="G111" s="16">
        <f>C111/162</f>
        <v>0.044382716049382716</v>
      </c>
    </row>
    <row r="112" spans="1:6" ht="15">
      <c r="A112" s="4">
        <v>1603</v>
      </c>
      <c r="B112" s="4">
        <v>179</v>
      </c>
      <c r="F112" s="3">
        <v>14.732510288065843</v>
      </c>
    </row>
    <row r="113" spans="1:6" ht="15">
      <c r="A113" s="4">
        <v>1604</v>
      </c>
      <c r="B113" s="4">
        <v>151</v>
      </c>
      <c r="F113" s="3">
        <v>12.42798353909465</v>
      </c>
    </row>
    <row r="114" spans="1:7" ht="15">
      <c r="A114" s="4">
        <v>1605</v>
      </c>
      <c r="B114" s="4">
        <v>153.6</v>
      </c>
      <c r="C114" s="3">
        <v>7.04</v>
      </c>
      <c r="F114" s="3">
        <v>12.641975308641975</v>
      </c>
      <c r="G114" s="16">
        <f>C114/162</f>
        <v>0.04345679012345679</v>
      </c>
    </row>
    <row r="115" spans="1:6" ht="15">
      <c r="A115" s="4">
        <v>1606</v>
      </c>
      <c r="B115" s="4">
        <v>150.1</v>
      </c>
      <c r="F115" s="3">
        <v>12.353909465020575</v>
      </c>
    </row>
    <row r="116" spans="1:7" ht="15">
      <c r="A116" s="4">
        <v>1607</v>
      </c>
      <c r="B116" s="4">
        <v>147.6</v>
      </c>
      <c r="C116" s="3">
        <v>6.15</v>
      </c>
      <c r="F116" s="3">
        <v>12.148148148148147</v>
      </c>
      <c r="G116" s="16">
        <v>0.03796296296296296</v>
      </c>
    </row>
    <row r="117" spans="1:7" ht="15">
      <c r="A117" s="4">
        <v>1608</v>
      </c>
      <c r="B117" s="4">
        <v>146.1</v>
      </c>
      <c r="C117" s="3">
        <v>4.87</v>
      </c>
      <c r="F117" s="3">
        <v>12.02469135802469</v>
      </c>
      <c r="G117" s="16">
        <v>0.03006172839506173</v>
      </c>
    </row>
    <row r="118" spans="1:7" ht="15">
      <c r="A118" s="4">
        <v>1609</v>
      </c>
      <c r="B118" s="4">
        <v>187.5</v>
      </c>
      <c r="F118" s="3">
        <v>15.432098765432098</v>
      </c>
      <c r="G118" s="16"/>
    </row>
    <row r="119" spans="1:7" ht="15">
      <c r="A119" s="4">
        <v>1610</v>
      </c>
      <c r="B119" s="4">
        <v>192.4</v>
      </c>
      <c r="C119" s="3">
        <v>6.09</v>
      </c>
      <c r="F119" s="3">
        <v>15.835390946502057</v>
      </c>
      <c r="G119" s="16">
        <v>0.037592592592592594</v>
      </c>
    </row>
    <row r="120" spans="1:7" ht="15">
      <c r="A120" s="4">
        <v>1611</v>
      </c>
      <c r="B120" s="4">
        <v>187.5</v>
      </c>
      <c r="F120" s="3">
        <v>15.432098765432098</v>
      </c>
      <c r="G120" s="16"/>
    </row>
    <row r="121" spans="1:7" ht="15">
      <c r="A121" s="4">
        <v>1612</v>
      </c>
      <c r="B121" s="4">
        <v>197.9</v>
      </c>
      <c r="C121" s="3">
        <v>6.09</v>
      </c>
      <c r="F121" s="3">
        <v>16.2880658436214</v>
      </c>
      <c r="G121" s="16">
        <v>0.037592592592592594</v>
      </c>
    </row>
    <row r="122" spans="1:7" ht="15">
      <c r="A122" s="4">
        <v>1613</v>
      </c>
      <c r="B122" s="4">
        <v>158.8</v>
      </c>
      <c r="C122" s="3">
        <v>6.03</v>
      </c>
      <c r="F122" s="3">
        <v>13.069958847736626</v>
      </c>
      <c r="G122" s="16">
        <v>0.037222222222222226</v>
      </c>
    </row>
    <row r="123" spans="1:7" ht="15">
      <c r="A123" s="4">
        <v>1614</v>
      </c>
      <c r="B123" s="4">
        <v>140.8</v>
      </c>
      <c r="C123" s="3">
        <v>7.81</v>
      </c>
      <c r="F123" s="3">
        <v>11.588477366255145</v>
      </c>
      <c r="G123" s="16">
        <v>0.04820987654320987</v>
      </c>
    </row>
    <row r="124" spans="1:7" ht="15">
      <c r="A124" s="4">
        <v>1615</v>
      </c>
      <c r="B124" s="4">
        <v>151.7</v>
      </c>
      <c r="C124" s="3">
        <v>6.29</v>
      </c>
      <c r="F124" s="3">
        <v>12.485596707818928</v>
      </c>
      <c r="G124" s="16">
        <v>0.03882716049382716</v>
      </c>
    </row>
    <row r="125" spans="1:7" ht="15">
      <c r="A125" s="4">
        <v>1616</v>
      </c>
      <c r="B125" s="4">
        <v>146.1</v>
      </c>
      <c r="C125" s="3">
        <v>5.74</v>
      </c>
      <c r="F125" s="3">
        <v>12.02469135802469</v>
      </c>
      <c r="G125" s="16">
        <v>0.0354320987654321</v>
      </c>
    </row>
    <row r="126" spans="1:7" ht="15">
      <c r="A126" s="4">
        <v>1617</v>
      </c>
      <c r="B126" s="4">
        <v>147.1</v>
      </c>
      <c r="C126" s="3">
        <v>5.74</v>
      </c>
      <c r="F126" s="3">
        <v>12.106995884773662</v>
      </c>
      <c r="G126" s="16">
        <v>0.0354320987654321</v>
      </c>
    </row>
    <row r="127" spans="1:7" ht="15">
      <c r="A127" s="4">
        <v>1618</v>
      </c>
      <c r="B127" s="4">
        <v>146.1</v>
      </c>
      <c r="F127" s="3">
        <v>12.02469135802469</v>
      </c>
      <c r="G127" s="16"/>
    </row>
    <row r="128" spans="1:7" ht="15">
      <c r="A128" s="4">
        <v>1619</v>
      </c>
      <c r="B128" s="4">
        <v>140.6</v>
      </c>
      <c r="F128" s="3">
        <v>11.572016460905349</v>
      </c>
      <c r="G128" s="16"/>
    </row>
    <row r="129" spans="1:7" ht="15">
      <c r="A129" s="4">
        <v>1620</v>
      </c>
      <c r="B129" s="4">
        <v>97.2</v>
      </c>
      <c r="F129" s="3">
        <v>8</v>
      </c>
      <c r="G129" s="16"/>
    </row>
    <row r="130" spans="1:7" ht="15">
      <c r="A130" s="4">
        <v>1621</v>
      </c>
      <c r="B130" s="4">
        <v>106.6</v>
      </c>
      <c r="F130" s="3">
        <v>8.773662551440328</v>
      </c>
      <c r="G130" s="16"/>
    </row>
    <row r="131" spans="1:7" ht="15">
      <c r="A131" s="4">
        <v>1622</v>
      </c>
      <c r="B131" s="4">
        <v>108</v>
      </c>
      <c r="F131" s="3">
        <v>8.88888888888889</v>
      </c>
      <c r="G131" s="16"/>
    </row>
    <row r="132" spans="1:7" ht="15">
      <c r="A132" s="4">
        <v>1623</v>
      </c>
      <c r="B132" s="4">
        <v>113.4</v>
      </c>
      <c r="F132" s="3">
        <v>9.333333333333334</v>
      </c>
      <c r="G132" s="16"/>
    </row>
    <row r="133" spans="1:7" ht="15">
      <c r="A133" s="4">
        <v>1624</v>
      </c>
      <c r="C133" s="3">
        <v>4.25</v>
      </c>
      <c r="F133" s="3"/>
      <c r="G133" s="16">
        <v>0.026234567901234566</v>
      </c>
    </row>
    <row r="134" spans="1:7" ht="15">
      <c r="A134" s="4">
        <v>1625</v>
      </c>
      <c r="B134" s="4">
        <v>130.7</v>
      </c>
      <c r="C134" s="3">
        <v>7</v>
      </c>
      <c r="F134" s="3">
        <v>10.757201646090534</v>
      </c>
      <c r="G134" s="16">
        <v>0.043209876543209874</v>
      </c>
    </row>
    <row r="135" spans="1:7" ht="15">
      <c r="A135" s="4">
        <v>1626</v>
      </c>
      <c r="B135" s="4">
        <v>121.5</v>
      </c>
      <c r="C135" s="3">
        <v>7.02</v>
      </c>
      <c r="F135" s="3">
        <v>10</v>
      </c>
      <c r="G135" s="16">
        <v>0.04333333333333333</v>
      </c>
    </row>
    <row r="136" spans="1:7" ht="15">
      <c r="A136" s="4">
        <v>1627</v>
      </c>
      <c r="B136" s="4">
        <v>129.6</v>
      </c>
      <c r="C136" s="3">
        <v>6.21</v>
      </c>
      <c r="F136" s="3">
        <v>10.666666666666666</v>
      </c>
      <c r="G136" s="16">
        <v>0.03833333333333333</v>
      </c>
    </row>
    <row r="137" spans="1:7" ht="15">
      <c r="A137" s="4">
        <v>1628</v>
      </c>
      <c r="B137" s="4">
        <v>121.5</v>
      </c>
      <c r="C137" s="3">
        <v>5.4</v>
      </c>
      <c r="F137" s="3">
        <v>10</v>
      </c>
      <c r="G137" s="16">
        <v>0.03333333333333333</v>
      </c>
    </row>
    <row r="138" spans="1:7" ht="15">
      <c r="A138" s="4">
        <v>1629</v>
      </c>
      <c r="B138" s="4">
        <v>122.8</v>
      </c>
      <c r="C138" s="3">
        <v>4.59</v>
      </c>
      <c r="F138" s="3">
        <v>10.106995884773662</v>
      </c>
      <c r="G138" s="16">
        <v>0.028333333333333332</v>
      </c>
    </row>
    <row r="139" spans="1:7" ht="15">
      <c r="A139" s="4">
        <v>1630</v>
      </c>
      <c r="B139" s="4">
        <v>125.5</v>
      </c>
      <c r="C139" s="3">
        <v>4.32</v>
      </c>
      <c r="F139" s="3">
        <v>10.329218106995885</v>
      </c>
      <c r="G139" s="16">
        <v>0.02666666666666667</v>
      </c>
    </row>
    <row r="140" spans="1:7" ht="15">
      <c r="A140" s="4">
        <v>1631</v>
      </c>
      <c r="B140" s="4">
        <v>127.7</v>
      </c>
      <c r="C140" s="3">
        <v>5.4</v>
      </c>
      <c r="F140" s="3">
        <v>10.510288065843621</v>
      </c>
      <c r="G140" s="16">
        <v>0.03333333333333333</v>
      </c>
    </row>
    <row r="141" spans="1:7" ht="15">
      <c r="A141" s="4">
        <v>1632</v>
      </c>
      <c r="B141" s="4">
        <v>125.8</v>
      </c>
      <c r="C141" s="3">
        <v>6.21</v>
      </c>
      <c r="F141" s="3">
        <v>10.353909465020575</v>
      </c>
      <c r="G141" s="16">
        <v>0.03833333333333333</v>
      </c>
    </row>
    <row r="142" spans="1:7" ht="15">
      <c r="A142" s="4">
        <v>1633</v>
      </c>
      <c r="B142" s="4">
        <v>137.7</v>
      </c>
      <c r="C142" s="3">
        <v>6.75</v>
      </c>
      <c r="F142" s="3">
        <v>11.333333333333332</v>
      </c>
      <c r="G142" s="16">
        <v>0.041666666666666664</v>
      </c>
    </row>
    <row r="143" spans="1:7" ht="15">
      <c r="A143" s="4">
        <v>1634</v>
      </c>
      <c r="B143" s="4">
        <v>145</v>
      </c>
      <c r="C143" s="3">
        <v>7.56</v>
      </c>
      <c r="F143" s="3">
        <v>11.934156378600823</v>
      </c>
      <c r="G143" s="16">
        <v>0.04666666666666666</v>
      </c>
    </row>
    <row r="144" spans="1:7" ht="15">
      <c r="A144" s="4">
        <v>1635</v>
      </c>
      <c r="B144" s="4">
        <v>145.8</v>
      </c>
      <c r="C144" s="3">
        <v>7.56</v>
      </c>
      <c r="F144" s="3">
        <v>12</v>
      </c>
      <c r="G144" s="16">
        <v>0.04666666666666666</v>
      </c>
    </row>
    <row r="145" spans="1:7" ht="15">
      <c r="A145" s="4">
        <v>1636</v>
      </c>
      <c r="B145" s="4">
        <v>145.8</v>
      </c>
      <c r="C145" s="3">
        <v>7.83</v>
      </c>
      <c r="F145" s="3">
        <v>12</v>
      </c>
      <c r="G145" s="16">
        <v>0.04833333333333333</v>
      </c>
    </row>
    <row r="146" spans="1:7" ht="15">
      <c r="A146" s="4">
        <v>1637</v>
      </c>
      <c r="B146" s="4">
        <v>141.7</v>
      </c>
      <c r="C146" s="3">
        <v>5.94</v>
      </c>
      <c r="F146" s="3">
        <v>11.662551440329217</v>
      </c>
      <c r="G146" s="16">
        <v>0.03666666666666667</v>
      </c>
    </row>
    <row r="147" spans="1:7" ht="15">
      <c r="A147" s="4">
        <v>1638</v>
      </c>
      <c r="B147" s="4">
        <v>145.8</v>
      </c>
      <c r="C147" s="3">
        <v>5.94</v>
      </c>
      <c r="F147" s="3">
        <v>12</v>
      </c>
      <c r="G147" s="16">
        <v>0.03666666666666667</v>
      </c>
    </row>
    <row r="148" spans="1:7" ht="15">
      <c r="A148" s="4">
        <v>1639</v>
      </c>
      <c r="B148" s="4">
        <v>145.8</v>
      </c>
      <c r="C148" s="3">
        <v>6.21</v>
      </c>
      <c r="F148" s="3">
        <v>12</v>
      </c>
      <c r="G148" s="16">
        <v>0.03833333333333333</v>
      </c>
    </row>
    <row r="149" spans="1:7" ht="15">
      <c r="A149" s="4">
        <v>1640</v>
      </c>
      <c r="B149" s="4">
        <v>145.8</v>
      </c>
      <c r="C149" s="3">
        <v>8.1</v>
      </c>
      <c r="F149" s="3">
        <v>12</v>
      </c>
      <c r="G149" s="16">
        <v>0.05</v>
      </c>
    </row>
    <row r="150" spans="1:7" ht="15">
      <c r="A150" s="4">
        <v>1641</v>
      </c>
      <c r="B150" s="4">
        <v>145.8</v>
      </c>
      <c r="C150" s="3">
        <v>6.34</v>
      </c>
      <c r="F150" s="3">
        <v>12</v>
      </c>
      <c r="G150" s="16">
        <v>0.039135802469135804</v>
      </c>
    </row>
    <row r="151" spans="1:7" ht="15">
      <c r="A151" s="4">
        <v>1642</v>
      </c>
      <c r="B151" s="4">
        <v>145.8</v>
      </c>
      <c r="C151" s="3">
        <v>9.45</v>
      </c>
      <c r="F151" s="3">
        <v>12</v>
      </c>
      <c r="G151" s="16">
        <v>0.05833333333333333</v>
      </c>
    </row>
    <row r="152" spans="1:7" ht="15">
      <c r="A152" s="4">
        <v>1643</v>
      </c>
      <c r="B152" s="4">
        <v>121.5</v>
      </c>
      <c r="F152" s="3">
        <v>10</v>
      </c>
      <c r="G152" s="16"/>
    </row>
    <row r="153" spans="1:7" ht="15">
      <c r="A153" s="4">
        <v>1644</v>
      </c>
      <c r="B153" s="4">
        <v>121.5</v>
      </c>
      <c r="F153" s="3">
        <v>10</v>
      </c>
      <c r="G153" s="16"/>
    </row>
    <row r="154" spans="1:7" ht="15">
      <c r="A154" s="4">
        <v>1645</v>
      </c>
      <c r="B154" s="4">
        <v>125.5</v>
      </c>
      <c r="F154" s="3">
        <v>10.329218106995885</v>
      </c>
      <c r="G154" s="16"/>
    </row>
    <row r="155" spans="1:7" ht="15">
      <c r="A155" s="4">
        <v>1646</v>
      </c>
      <c r="B155" s="4">
        <v>145.8</v>
      </c>
      <c r="C155" s="3">
        <v>7.83</v>
      </c>
      <c r="F155" s="3">
        <v>12</v>
      </c>
      <c r="G155" s="16">
        <v>0.04833333333333333</v>
      </c>
    </row>
    <row r="156" spans="1:7" ht="15">
      <c r="A156" s="4">
        <v>1647</v>
      </c>
      <c r="B156" s="4">
        <v>141.7</v>
      </c>
      <c r="C156" s="3">
        <v>5.13</v>
      </c>
      <c r="F156" s="3">
        <v>11.662551440329217</v>
      </c>
      <c r="G156" s="16">
        <v>0.03166666666666667</v>
      </c>
    </row>
    <row r="157" spans="1:7" ht="15">
      <c r="A157" s="4">
        <v>1648</v>
      </c>
      <c r="B157" s="4">
        <v>145.8</v>
      </c>
      <c r="C157" s="3">
        <v>5.4</v>
      </c>
      <c r="F157" s="3">
        <v>12</v>
      </c>
      <c r="G157" s="16">
        <v>0.03333333333333333</v>
      </c>
    </row>
    <row r="158" spans="1:7" ht="15">
      <c r="A158" s="4">
        <v>1649</v>
      </c>
      <c r="B158" s="4">
        <v>145.8</v>
      </c>
      <c r="C158" s="3">
        <v>6.75</v>
      </c>
      <c r="F158" s="3">
        <v>12</v>
      </c>
      <c r="G158" s="16">
        <v>0.041666666666666664</v>
      </c>
    </row>
    <row r="159" spans="1:7" ht="15">
      <c r="A159" s="4">
        <v>1650</v>
      </c>
      <c r="B159" s="4">
        <v>145.8</v>
      </c>
      <c r="C159" s="3">
        <v>5.67</v>
      </c>
      <c r="F159" s="3">
        <v>12</v>
      </c>
      <c r="G159" s="16">
        <v>0.035</v>
      </c>
    </row>
    <row r="160" spans="1:7" ht="15">
      <c r="A160" s="4">
        <v>1651</v>
      </c>
      <c r="C160" s="3">
        <v>7.29</v>
      </c>
      <c r="F160" s="3"/>
      <c r="G160" s="16">
        <v>0.045</v>
      </c>
    </row>
    <row r="161" spans="1:7" ht="15">
      <c r="A161" s="4">
        <v>1652</v>
      </c>
      <c r="B161" s="4">
        <v>145.8</v>
      </c>
      <c r="C161" s="3">
        <v>7.02</v>
      </c>
      <c r="F161" s="3">
        <v>12</v>
      </c>
      <c r="G161" s="16">
        <v>0.04333333333333333</v>
      </c>
    </row>
    <row r="162" spans="1:7" ht="15">
      <c r="A162" s="4">
        <v>1653</v>
      </c>
      <c r="B162" s="4">
        <v>145.8</v>
      </c>
      <c r="C162" s="3">
        <v>15.66</v>
      </c>
      <c r="F162" s="3">
        <v>12</v>
      </c>
      <c r="G162" s="16">
        <v>0.09666666666666666</v>
      </c>
    </row>
    <row r="163" spans="1:7" ht="15">
      <c r="A163" s="4">
        <v>1654</v>
      </c>
      <c r="B163" s="4">
        <v>145.8</v>
      </c>
      <c r="C163" s="3">
        <v>11.61</v>
      </c>
      <c r="F163" s="3">
        <v>12</v>
      </c>
      <c r="G163" s="16">
        <v>0.07166666666666666</v>
      </c>
    </row>
    <row r="164" spans="1:7" ht="15">
      <c r="A164" s="4">
        <v>1655</v>
      </c>
      <c r="B164" s="4">
        <v>145.8</v>
      </c>
      <c r="C164" s="3">
        <v>9.45</v>
      </c>
      <c r="F164" s="3">
        <v>12</v>
      </c>
      <c r="G164" s="16">
        <v>0.05833333333333333</v>
      </c>
    </row>
    <row r="165" spans="1:7" ht="15">
      <c r="A165" s="4">
        <v>1656</v>
      </c>
      <c r="B165" s="4">
        <v>121.5</v>
      </c>
      <c r="C165" s="3">
        <v>7.02</v>
      </c>
      <c r="F165" s="3">
        <v>10</v>
      </c>
      <c r="G165" s="16">
        <v>0.04333333333333333</v>
      </c>
    </row>
    <row r="166" spans="1:7" ht="15">
      <c r="A166" s="4">
        <v>1657</v>
      </c>
      <c r="B166" s="4">
        <v>121.5</v>
      </c>
      <c r="F166" s="3">
        <v>10</v>
      </c>
      <c r="G166" s="16"/>
    </row>
    <row r="167" spans="1:7" ht="15">
      <c r="A167" s="4">
        <v>1658</v>
      </c>
      <c r="C167" s="3">
        <v>4.86</v>
      </c>
      <c r="F167" s="3"/>
      <c r="G167" s="16">
        <v>0.03</v>
      </c>
    </row>
    <row r="168" spans="1:7" ht="15">
      <c r="A168" s="4">
        <v>1659</v>
      </c>
      <c r="C168" s="3">
        <v>5.67</v>
      </c>
      <c r="F168" s="3"/>
      <c r="G168" s="16">
        <v>0.035</v>
      </c>
    </row>
    <row r="169" spans="1:7" ht="15">
      <c r="A169" s="4">
        <v>1660</v>
      </c>
      <c r="F169" s="3"/>
      <c r="G169" s="16"/>
    </row>
    <row r="170" spans="1:7" ht="15">
      <c r="A170" s="4">
        <v>1661</v>
      </c>
      <c r="F170" s="3"/>
      <c r="G170" s="16"/>
    </row>
    <row r="171" spans="1:7" ht="15">
      <c r="A171" s="4">
        <v>1662</v>
      </c>
      <c r="F171" s="3"/>
      <c r="G171" s="16"/>
    </row>
    <row r="172" spans="1:7" ht="15">
      <c r="A172" s="4">
        <v>1663</v>
      </c>
      <c r="F172" s="3"/>
      <c r="G172" s="16"/>
    </row>
    <row r="173" spans="1:7" ht="15">
      <c r="A173" s="4">
        <v>1664</v>
      </c>
      <c r="B173" s="4">
        <v>93.1</v>
      </c>
      <c r="C173" s="3">
        <v>3.419</v>
      </c>
      <c r="F173" s="3">
        <v>7.662551440329217</v>
      </c>
      <c r="G173" s="16">
        <v>0.02110493827160494</v>
      </c>
    </row>
    <row r="174" spans="1:7" ht="15">
      <c r="A174" s="4">
        <v>1665</v>
      </c>
      <c r="C174" s="3">
        <v>3.712</v>
      </c>
      <c r="F174" s="3"/>
      <c r="G174" s="16">
        <v>0.022913580246913583</v>
      </c>
    </row>
    <row r="175" spans="1:7" ht="15">
      <c r="A175" s="4">
        <v>1666</v>
      </c>
      <c r="B175" s="4">
        <v>97.2</v>
      </c>
      <c r="C175" s="3">
        <v>3.915</v>
      </c>
      <c r="F175" s="3">
        <v>8</v>
      </c>
      <c r="G175" s="16">
        <v>0.024166666666666666</v>
      </c>
    </row>
    <row r="176" spans="1:7" ht="15">
      <c r="A176" s="4">
        <v>1667</v>
      </c>
      <c r="B176" s="4">
        <v>141.7</v>
      </c>
      <c r="C176" s="3">
        <v>9.224</v>
      </c>
      <c r="F176" s="3">
        <v>11.662551440329217</v>
      </c>
      <c r="G176" s="16">
        <v>0.05693827160493827</v>
      </c>
    </row>
    <row r="177" spans="1:7" ht="15">
      <c r="A177" s="4">
        <v>1668</v>
      </c>
      <c r="B177" s="4">
        <v>137.7</v>
      </c>
      <c r="C177" s="3">
        <v>5.805</v>
      </c>
      <c r="F177" s="3">
        <v>11.333333333333332</v>
      </c>
      <c r="G177" s="16">
        <v>0.03583333333333333</v>
      </c>
    </row>
    <row r="178" spans="1:7" ht="15">
      <c r="A178" s="4">
        <v>1669</v>
      </c>
      <c r="C178" s="3">
        <v>4.286</v>
      </c>
      <c r="F178" s="3"/>
      <c r="G178" s="16">
        <v>0.026456790123456787</v>
      </c>
    </row>
    <row r="179" spans="1:7" ht="15">
      <c r="A179" s="4">
        <v>1670</v>
      </c>
      <c r="B179" s="4">
        <v>145.8</v>
      </c>
      <c r="C179" s="3">
        <v>4.725</v>
      </c>
      <c r="F179" s="3">
        <v>12</v>
      </c>
      <c r="G179" s="16">
        <v>0.029166666666666664</v>
      </c>
    </row>
    <row r="180" spans="1:7" ht="15">
      <c r="A180" s="4">
        <v>1671</v>
      </c>
      <c r="B180" s="4">
        <v>145.8</v>
      </c>
      <c r="C180" s="3">
        <v>4.455</v>
      </c>
      <c r="F180" s="3">
        <v>12</v>
      </c>
      <c r="G180" s="16">
        <v>0.0275</v>
      </c>
    </row>
    <row r="181" spans="1:7" ht="15">
      <c r="A181" s="4">
        <v>1672</v>
      </c>
      <c r="B181" s="4">
        <v>105.3</v>
      </c>
      <c r="C181" s="3">
        <v>5.589</v>
      </c>
      <c r="F181" s="3">
        <v>8.666666666666666</v>
      </c>
      <c r="G181" s="16">
        <v>0.0345</v>
      </c>
    </row>
    <row r="182" spans="1:7" ht="15">
      <c r="A182" s="4">
        <v>1673</v>
      </c>
      <c r="B182" s="4">
        <v>121.5</v>
      </c>
      <c r="C182" s="3">
        <v>4.86</v>
      </c>
      <c r="F182" s="3">
        <v>10</v>
      </c>
      <c r="G182" s="16">
        <v>0.03</v>
      </c>
    </row>
    <row r="183" spans="1:7" ht="15">
      <c r="A183" s="4">
        <v>1674</v>
      </c>
      <c r="C183" s="3">
        <v>3.591</v>
      </c>
      <c r="F183" s="3"/>
      <c r="G183" s="16">
        <v>0.022166666666666668</v>
      </c>
    </row>
    <row r="184" spans="1:7" ht="15">
      <c r="A184" s="4">
        <v>1675</v>
      </c>
      <c r="B184" s="4">
        <v>121.5</v>
      </c>
      <c r="C184" s="3">
        <v>6.615</v>
      </c>
      <c r="F184" s="3">
        <v>10</v>
      </c>
      <c r="G184" s="16">
        <v>0.04083333333333333</v>
      </c>
    </row>
    <row r="185" spans="1:7" ht="15">
      <c r="A185" s="4">
        <v>1676</v>
      </c>
      <c r="B185" s="4">
        <v>121.5</v>
      </c>
      <c r="C185" s="3">
        <v>6.615</v>
      </c>
      <c r="F185" s="3">
        <v>10</v>
      </c>
      <c r="G185" s="16">
        <v>0.04083333333333333</v>
      </c>
    </row>
    <row r="186" spans="1:7" ht="15">
      <c r="A186" s="4">
        <v>1677</v>
      </c>
      <c r="B186" s="4">
        <v>121.5</v>
      </c>
      <c r="C186" s="3">
        <v>5.535</v>
      </c>
      <c r="F186" s="3">
        <v>10</v>
      </c>
      <c r="G186" s="16">
        <v>0.034166666666666665</v>
      </c>
    </row>
    <row r="187" spans="1:7" ht="15">
      <c r="A187" s="4">
        <v>1678</v>
      </c>
      <c r="B187" s="4">
        <v>121.5</v>
      </c>
      <c r="C187" s="3">
        <v>5.94</v>
      </c>
      <c r="F187" s="3">
        <v>10</v>
      </c>
      <c r="G187" s="16">
        <v>0.03666666666666667</v>
      </c>
    </row>
    <row r="188" spans="1:7" ht="15">
      <c r="A188" s="4">
        <v>1679</v>
      </c>
      <c r="C188" s="3">
        <v>4.995</v>
      </c>
      <c r="F188" s="3"/>
      <c r="G188" s="16">
        <v>0.030833333333333334</v>
      </c>
    </row>
    <row r="189" spans="1:7" ht="15">
      <c r="A189" s="4">
        <v>1680</v>
      </c>
      <c r="B189" s="4">
        <v>120.6</v>
      </c>
      <c r="C189" s="3">
        <v>5.628</v>
      </c>
      <c r="F189" s="3">
        <v>9.925925925925926</v>
      </c>
      <c r="G189" s="16">
        <v>0.03474074074074074</v>
      </c>
    </row>
    <row r="190" spans="1:7" ht="15">
      <c r="A190" s="4">
        <v>1681</v>
      </c>
      <c r="B190" s="4">
        <v>120.6</v>
      </c>
      <c r="C190" s="3">
        <v>4.958</v>
      </c>
      <c r="F190" s="3">
        <v>9.925925925925926</v>
      </c>
      <c r="G190" s="16">
        <v>0.030604938271604938</v>
      </c>
    </row>
    <row r="191" spans="1:7" ht="15">
      <c r="A191" s="4">
        <v>1682</v>
      </c>
      <c r="B191" s="4">
        <v>120.6</v>
      </c>
      <c r="C191" s="3">
        <v>5.159</v>
      </c>
      <c r="F191" s="3">
        <v>9.925925925925926</v>
      </c>
      <c r="G191" s="16">
        <v>0.031845679012345675</v>
      </c>
    </row>
    <row r="192" spans="1:7" ht="15">
      <c r="A192" s="4">
        <v>1683</v>
      </c>
      <c r="B192" s="4">
        <v>117.9</v>
      </c>
      <c r="C192" s="3">
        <v>5.174</v>
      </c>
      <c r="F192" s="3">
        <v>9.703703703703704</v>
      </c>
      <c r="G192" s="16">
        <v>0.03193827160493828</v>
      </c>
    </row>
    <row r="193" spans="1:7" ht="15">
      <c r="A193" s="4">
        <v>1684</v>
      </c>
      <c r="B193" s="4">
        <v>114.3</v>
      </c>
      <c r="C193" s="3">
        <v>4.572</v>
      </c>
      <c r="F193" s="3">
        <v>9.407407407407407</v>
      </c>
      <c r="G193" s="16">
        <v>0.02822222222222222</v>
      </c>
    </row>
    <row r="194" spans="1:7" ht="15">
      <c r="A194" s="4">
        <v>1685</v>
      </c>
      <c r="B194" s="4">
        <v>111.6</v>
      </c>
      <c r="C194" s="3">
        <v>5.952</v>
      </c>
      <c r="F194" s="3">
        <v>9.185185185185185</v>
      </c>
      <c r="G194" s="16">
        <v>0.03674074074074074</v>
      </c>
    </row>
    <row r="195" spans="1:6" ht="15">
      <c r="A195" s="4">
        <v>1686</v>
      </c>
      <c r="B195" s="4">
        <v>108.9</v>
      </c>
      <c r="F195" s="3">
        <v>8.962962962962964</v>
      </c>
    </row>
    <row r="196" spans="1:6" ht="15">
      <c r="A196" s="4">
        <v>1687</v>
      </c>
      <c r="B196" s="4">
        <v>106.2</v>
      </c>
      <c r="F196" s="3">
        <v>8.74074074074074</v>
      </c>
    </row>
    <row r="197" spans="1:6" ht="15">
      <c r="A197" s="4">
        <v>1688</v>
      </c>
      <c r="B197" s="4">
        <v>103.5</v>
      </c>
      <c r="F197" s="3">
        <v>8.518518518518519</v>
      </c>
    </row>
    <row r="198" spans="1:6" ht="15">
      <c r="A198" s="4">
        <v>1689</v>
      </c>
      <c r="B198" s="4">
        <v>103.5</v>
      </c>
      <c r="F198" s="3">
        <v>8.518518518518519</v>
      </c>
    </row>
    <row r="199" spans="1:6" ht="15">
      <c r="A199" s="4">
        <v>1690</v>
      </c>
      <c r="B199" s="4">
        <v>103.5</v>
      </c>
      <c r="F199" s="3">
        <v>8.518518518518519</v>
      </c>
    </row>
    <row r="200" spans="1:6" ht="15">
      <c r="A200" s="4">
        <v>1691</v>
      </c>
      <c r="F200" s="3"/>
    </row>
    <row r="201" spans="1:6" ht="15">
      <c r="A201" s="4">
        <v>1692</v>
      </c>
      <c r="B201" s="4">
        <v>103.5</v>
      </c>
      <c r="F201" s="3">
        <v>8.518518518518519</v>
      </c>
    </row>
    <row r="202" spans="1:6" ht="15">
      <c r="A202" s="4">
        <v>1693</v>
      </c>
      <c r="B202" s="4">
        <v>103.5</v>
      </c>
      <c r="F202" s="3">
        <v>8.518518518518519</v>
      </c>
    </row>
    <row r="203" spans="1:6" ht="15">
      <c r="A203" s="4">
        <v>1694</v>
      </c>
      <c r="F203" s="3"/>
    </row>
    <row r="204" spans="1:6" ht="15">
      <c r="A204" s="4">
        <v>1695</v>
      </c>
      <c r="F204" s="3"/>
    </row>
    <row r="205" spans="1:6" ht="15">
      <c r="A205" s="4">
        <v>1696</v>
      </c>
      <c r="B205" s="4">
        <v>103.5</v>
      </c>
      <c r="F205" s="3">
        <v>8.518518518518519</v>
      </c>
    </row>
    <row r="206" spans="1:6" ht="15">
      <c r="A206" s="4">
        <v>1697</v>
      </c>
      <c r="B206" s="4">
        <v>103.5</v>
      </c>
      <c r="F206" s="3">
        <v>8.518518518518519</v>
      </c>
    </row>
    <row r="207" ht="15">
      <c r="A207" s="4">
        <v>1698</v>
      </c>
    </row>
    <row r="208" ht="15">
      <c r="A208" s="4">
        <v>1699</v>
      </c>
    </row>
    <row r="209" ht="15">
      <c r="A209" s="4">
        <v>1700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9"/>
  <sheetViews>
    <sheetView workbookViewId="0" topLeftCell="A1">
      <pane ySplit="4160" topLeftCell="BM199" activePane="topLeft" state="split"/>
      <selection pane="topLeft" activeCell="F10" sqref="F10"/>
      <selection pane="bottomLeft" activeCell="J207" sqref="J207"/>
    </sheetView>
  </sheetViews>
  <sheetFormatPr defaultColWidth="11.421875" defaultRowHeight="12.75"/>
  <cols>
    <col min="1" max="1" width="10.8515625" style="4" customWidth="1"/>
    <col min="2" max="2" width="10.8515625" style="3" customWidth="1"/>
    <col min="3" max="16384" width="10.8515625" style="4" customWidth="1"/>
  </cols>
  <sheetData>
    <row r="1" ht="15">
      <c r="A1" s="2" t="s">
        <v>123</v>
      </c>
    </row>
    <row r="2" ht="15">
      <c r="A2" s="4" t="s">
        <v>40</v>
      </c>
    </row>
    <row r="4" ht="15">
      <c r="A4" s="4" t="s">
        <v>131</v>
      </c>
    </row>
    <row r="5" ht="15">
      <c r="A5" s="4" t="s">
        <v>130</v>
      </c>
    </row>
    <row r="6" ht="15">
      <c r="A6" s="4" t="s">
        <v>161</v>
      </c>
    </row>
    <row r="8" spans="2:3" ht="15">
      <c r="B8" s="27" t="s">
        <v>105</v>
      </c>
      <c r="C8" s="29"/>
    </row>
    <row r="9" spans="2:3" ht="15">
      <c r="B9" s="7" t="s">
        <v>163</v>
      </c>
      <c r="C9" s="5" t="s">
        <v>162</v>
      </c>
    </row>
    <row r="10" spans="1:3" ht="15">
      <c r="A10" s="4">
        <v>1501</v>
      </c>
      <c r="B10" s="4" t="s">
        <v>164</v>
      </c>
      <c r="C10" s="3"/>
    </row>
    <row r="11" spans="1:3" ht="15">
      <c r="A11" s="4">
        <v>1502</v>
      </c>
      <c r="C11" s="3"/>
    </row>
    <row r="12" spans="1:3" ht="15">
      <c r="A12" s="4">
        <v>1503</v>
      </c>
      <c r="C12" s="3"/>
    </row>
    <row r="13" spans="1:3" ht="15">
      <c r="A13" s="4">
        <v>1504</v>
      </c>
      <c r="C13" s="3"/>
    </row>
    <row r="14" spans="1:3" ht="15">
      <c r="A14" s="4">
        <v>1505</v>
      </c>
      <c r="C14" s="3"/>
    </row>
    <row r="15" spans="1:3" ht="15">
      <c r="A15" s="4">
        <v>1506</v>
      </c>
      <c r="C15" s="3"/>
    </row>
    <row r="16" spans="1:3" ht="15">
      <c r="A16" s="4">
        <v>1507</v>
      </c>
      <c r="C16" s="3"/>
    </row>
    <row r="17" spans="1:3" ht="15">
      <c r="A17" s="4">
        <v>1508</v>
      </c>
      <c r="C17" s="3"/>
    </row>
    <row r="18" spans="1:3" ht="15">
      <c r="A18" s="4">
        <v>1509</v>
      </c>
      <c r="C18" s="3"/>
    </row>
    <row r="19" spans="1:3" ht="15">
      <c r="A19" s="4">
        <v>1510</v>
      </c>
      <c r="C19" s="3"/>
    </row>
    <row r="20" spans="1:3" ht="15">
      <c r="A20" s="4">
        <v>1511</v>
      </c>
      <c r="C20" s="3"/>
    </row>
    <row r="21" spans="1:3" ht="15">
      <c r="A21" s="4">
        <v>1512</v>
      </c>
      <c r="C21" s="3"/>
    </row>
    <row r="22" spans="1:3" ht="15">
      <c r="A22" s="4">
        <v>1513</v>
      </c>
      <c r="C22" s="3"/>
    </row>
    <row r="23" spans="1:3" ht="15">
      <c r="A23" s="4">
        <v>1514</v>
      </c>
      <c r="C23" s="3"/>
    </row>
    <row r="24" spans="1:3" ht="15">
      <c r="A24" s="4">
        <v>1515</v>
      </c>
      <c r="C24" s="3"/>
    </row>
    <row r="25" spans="1:3" ht="15">
      <c r="A25" s="4">
        <v>1516</v>
      </c>
      <c r="C25" s="3"/>
    </row>
    <row r="26" spans="1:3" ht="15">
      <c r="A26" s="4">
        <v>1517</v>
      </c>
      <c r="C26" s="3"/>
    </row>
    <row r="27" spans="1:3" ht="15">
      <c r="A27" s="4">
        <v>1518</v>
      </c>
      <c r="C27" s="3"/>
    </row>
    <row r="28" spans="1:3" ht="15">
      <c r="A28" s="4">
        <v>1519</v>
      </c>
      <c r="C28" s="3"/>
    </row>
    <row r="29" spans="1:3" ht="15">
      <c r="A29" s="4">
        <v>1520</v>
      </c>
      <c r="C29" s="3"/>
    </row>
    <row r="30" spans="1:3" ht="15">
      <c r="A30" s="4">
        <v>1521</v>
      </c>
      <c r="C30" s="3"/>
    </row>
    <row r="31" spans="1:3" ht="15">
      <c r="A31" s="4">
        <v>1522</v>
      </c>
      <c r="B31" s="3">
        <v>26.95</v>
      </c>
      <c r="C31" s="3"/>
    </row>
    <row r="32" spans="1:3" ht="15">
      <c r="A32" s="4">
        <v>1523</v>
      </c>
      <c r="C32" s="3"/>
    </row>
    <row r="33" spans="1:3" ht="15">
      <c r="A33" s="4">
        <v>1524</v>
      </c>
      <c r="C33" s="3"/>
    </row>
    <row r="34" spans="1:3" ht="15">
      <c r="A34" s="4">
        <v>1525</v>
      </c>
      <c r="C34" s="3"/>
    </row>
    <row r="35" spans="1:3" ht="15">
      <c r="A35" s="4">
        <v>1526</v>
      </c>
      <c r="C35" s="3">
        <v>1.15</v>
      </c>
    </row>
    <row r="36" spans="1:3" ht="15">
      <c r="A36" s="4">
        <v>1527</v>
      </c>
      <c r="B36" s="3">
        <v>27.62</v>
      </c>
      <c r="C36" s="3"/>
    </row>
    <row r="37" spans="1:3" ht="15">
      <c r="A37" s="4">
        <v>1528</v>
      </c>
      <c r="C37" s="3">
        <v>2</v>
      </c>
    </row>
    <row r="38" spans="1:3" ht="15">
      <c r="A38" s="4">
        <v>1529</v>
      </c>
      <c r="C38" s="3">
        <v>1.66</v>
      </c>
    </row>
    <row r="39" spans="1:3" ht="15">
      <c r="A39" s="4">
        <v>1530</v>
      </c>
      <c r="C39" s="3">
        <v>1.66</v>
      </c>
    </row>
    <row r="40" spans="1:3" ht="15">
      <c r="A40" s="4">
        <v>1531</v>
      </c>
      <c r="C40" s="3">
        <v>2</v>
      </c>
    </row>
    <row r="41" spans="1:3" ht="15">
      <c r="A41" s="4">
        <v>1532</v>
      </c>
      <c r="C41" s="3">
        <v>1.27</v>
      </c>
    </row>
    <row r="42" spans="1:3" ht="15">
      <c r="A42" s="4">
        <v>1533</v>
      </c>
      <c r="C42" s="3">
        <v>1.54</v>
      </c>
    </row>
    <row r="43" spans="1:3" ht="15">
      <c r="A43" s="4">
        <v>1534</v>
      </c>
      <c r="B43" s="3">
        <v>13.1</v>
      </c>
      <c r="C43" s="3">
        <v>1.02</v>
      </c>
    </row>
    <row r="44" spans="1:3" ht="15">
      <c r="A44" s="4">
        <v>1535</v>
      </c>
      <c r="C44" s="3"/>
    </row>
    <row r="45" spans="1:3" ht="15">
      <c r="A45" s="4">
        <v>1536</v>
      </c>
      <c r="C45" s="3">
        <v>1.21</v>
      </c>
    </row>
    <row r="46" spans="1:3" ht="15">
      <c r="A46" s="4">
        <v>1537</v>
      </c>
      <c r="C46" s="3"/>
    </row>
    <row r="47" spans="1:3" ht="15">
      <c r="A47" s="4">
        <v>1538</v>
      </c>
      <c r="C47" s="3">
        <v>1.02</v>
      </c>
    </row>
    <row r="48" spans="1:3" ht="15">
      <c r="A48" s="4">
        <v>1539</v>
      </c>
      <c r="C48" s="3"/>
    </row>
    <row r="49" spans="1:3" ht="15">
      <c r="A49" s="4">
        <v>1540</v>
      </c>
      <c r="C49" s="3"/>
    </row>
    <row r="50" spans="1:3" ht="15">
      <c r="A50" s="4">
        <v>1541</v>
      </c>
      <c r="C50" s="3">
        <v>1.15</v>
      </c>
    </row>
    <row r="51" spans="1:3" ht="15">
      <c r="A51" s="4">
        <v>1542</v>
      </c>
      <c r="C51" s="3">
        <v>1.27</v>
      </c>
    </row>
    <row r="52" spans="1:3" ht="15">
      <c r="A52" s="4">
        <v>1543</v>
      </c>
      <c r="C52" s="3">
        <v>1.27</v>
      </c>
    </row>
    <row r="53" spans="1:3" ht="15">
      <c r="A53" s="4">
        <v>1544</v>
      </c>
      <c r="B53" s="3">
        <v>33.88</v>
      </c>
      <c r="C53" s="3">
        <v>1.54</v>
      </c>
    </row>
    <row r="54" spans="1:3" ht="15">
      <c r="A54" s="4">
        <v>1545</v>
      </c>
      <c r="C54" s="3">
        <v>1.49</v>
      </c>
    </row>
    <row r="55" spans="1:3" ht="15">
      <c r="A55" s="4">
        <v>1546</v>
      </c>
      <c r="B55" s="3">
        <v>36.96</v>
      </c>
      <c r="C55" s="3">
        <v>1.54</v>
      </c>
    </row>
    <row r="56" spans="1:3" ht="15">
      <c r="A56" s="4">
        <v>1547</v>
      </c>
      <c r="C56" s="3"/>
    </row>
    <row r="57" spans="1:3" ht="15">
      <c r="A57" s="4">
        <v>1548</v>
      </c>
      <c r="C57" s="3"/>
    </row>
    <row r="58" spans="1:3" ht="15">
      <c r="A58" s="4">
        <v>1549</v>
      </c>
      <c r="B58" s="3">
        <v>36.96</v>
      </c>
      <c r="C58" s="3">
        <v>1.02</v>
      </c>
    </row>
    <row r="59" spans="1:3" ht="15">
      <c r="A59" s="4">
        <v>1550</v>
      </c>
      <c r="C59" s="3"/>
    </row>
    <row r="60" spans="1:3" ht="15">
      <c r="A60" s="4">
        <v>1551</v>
      </c>
      <c r="C60" s="3">
        <v>1.02</v>
      </c>
    </row>
    <row r="61" spans="1:3" ht="15">
      <c r="A61" s="4">
        <v>1552</v>
      </c>
      <c r="C61" s="3">
        <v>1.27</v>
      </c>
    </row>
    <row r="62" spans="1:3" ht="15">
      <c r="A62" s="4">
        <v>1553</v>
      </c>
      <c r="C62" s="3"/>
    </row>
    <row r="63" spans="1:3" ht="15">
      <c r="A63" s="4">
        <v>1554</v>
      </c>
      <c r="C63" s="3">
        <v>1.54</v>
      </c>
    </row>
    <row r="64" spans="1:3" ht="15">
      <c r="A64" s="4">
        <v>1555</v>
      </c>
      <c r="C64" s="3">
        <v>1.54</v>
      </c>
    </row>
    <row r="65" spans="1:3" ht="15">
      <c r="A65" s="4">
        <v>1556</v>
      </c>
      <c r="C65" s="3">
        <v>1.54</v>
      </c>
    </row>
    <row r="66" spans="1:3" ht="15">
      <c r="A66" s="4">
        <v>1557</v>
      </c>
      <c r="B66" s="3">
        <v>30.8</v>
      </c>
      <c r="C66" s="3">
        <v>1.54</v>
      </c>
    </row>
    <row r="67" spans="1:3" ht="15">
      <c r="A67" s="4">
        <v>1558</v>
      </c>
      <c r="C67" s="3">
        <v>1.54</v>
      </c>
    </row>
    <row r="68" spans="1:3" ht="15">
      <c r="A68" s="4">
        <v>1559</v>
      </c>
      <c r="C68" s="3">
        <v>1.54</v>
      </c>
    </row>
    <row r="69" spans="1:3" ht="15">
      <c r="A69" s="4">
        <v>1560</v>
      </c>
      <c r="B69" s="3">
        <v>46.2</v>
      </c>
      <c r="C69" s="3">
        <v>1.54</v>
      </c>
    </row>
    <row r="70" spans="1:3" ht="15">
      <c r="A70" s="4">
        <v>1561</v>
      </c>
      <c r="B70" s="3">
        <v>46.2</v>
      </c>
      <c r="C70" s="3">
        <v>1.54</v>
      </c>
    </row>
    <row r="71" spans="1:3" ht="15">
      <c r="A71" s="4">
        <v>1562</v>
      </c>
      <c r="B71" s="3">
        <v>46.2</v>
      </c>
      <c r="C71" s="3">
        <v>1.54</v>
      </c>
    </row>
    <row r="72" spans="1:3" ht="15">
      <c r="A72" s="4">
        <v>1563</v>
      </c>
      <c r="B72" s="3">
        <v>46.2</v>
      </c>
      <c r="C72" s="3">
        <v>1.54</v>
      </c>
    </row>
    <row r="73" spans="1:3" ht="15">
      <c r="A73" s="4">
        <v>1564</v>
      </c>
      <c r="B73" s="3">
        <v>46.2</v>
      </c>
      <c r="C73" s="3">
        <v>1.42</v>
      </c>
    </row>
    <row r="74" spans="1:3" ht="15">
      <c r="A74" s="4">
        <v>1565</v>
      </c>
      <c r="B74" s="3">
        <v>46.2</v>
      </c>
      <c r="C74" s="3">
        <v>2.31</v>
      </c>
    </row>
    <row r="75" spans="1:3" ht="15">
      <c r="A75" s="4">
        <v>1566</v>
      </c>
      <c r="C75" s="3">
        <v>2.31</v>
      </c>
    </row>
    <row r="76" spans="1:3" ht="15">
      <c r="A76" s="4">
        <v>1567</v>
      </c>
      <c r="C76" s="3">
        <v>2.31</v>
      </c>
    </row>
    <row r="77" spans="1:3" ht="15">
      <c r="A77" s="4">
        <v>1568</v>
      </c>
      <c r="B77" s="3">
        <v>46.2</v>
      </c>
      <c r="C77" s="3">
        <v>2.31</v>
      </c>
    </row>
    <row r="78" spans="1:3" ht="15">
      <c r="A78" s="4">
        <v>1569</v>
      </c>
      <c r="C78" s="3">
        <v>2.31</v>
      </c>
    </row>
    <row r="79" spans="1:3" ht="15">
      <c r="A79" s="4">
        <v>1570</v>
      </c>
      <c r="C79" s="3"/>
    </row>
    <row r="80" spans="1:3" ht="15">
      <c r="A80" s="4">
        <v>1571</v>
      </c>
      <c r="B80" s="3">
        <v>46.2</v>
      </c>
      <c r="C80" s="3">
        <v>2.31</v>
      </c>
    </row>
    <row r="81" spans="1:3" ht="15">
      <c r="A81" s="4">
        <v>1572</v>
      </c>
      <c r="C81" s="3"/>
    </row>
    <row r="82" spans="1:3" ht="15">
      <c r="A82" s="4">
        <v>1573</v>
      </c>
      <c r="B82" s="3">
        <v>46.2</v>
      </c>
      <c r="C82" s="3">
        <v>2.31</v>
      </c>
    </row>
    <row r="83" spans="1:3" ht="15">
      <c r="A83" s="4">
        <v>1574</v>
      </c>
      <c r="B83" s="3">
        <v>46.2</v>
      </c>
      <c r="C83" s="3">
        <v>2.43</v>
      </c>
    </row>
    <row r="84" spans="1:3" ht="15">
      <c r="A84" s="4">
        <v>1575</v>
      </c>
      <c r="B84" s="3">
        <v>46.2</v>
      </c>
      <c r="C84" s="3">
        <v>2.81</v>
      </c>
    </row>
    <row r="85" spans="1:3" ht="15">
      <c r="A85" s="4">
        <v>1576</v>
      </c>
      <c r="B85" s="3">
        <v>46.2</v>
      </c>
      <c r="C85" s="3">
        <v>2.94</v>
      </c>
    </row>
    <row r="86" spans="1:3" ht="15">
      <c r="A86" s="4">
        <v>1577</v>
      </c>
      <c r="B86" s="3">
        <v>46.2</v>
      </c>
      <c r="C86" s="3">
        <v>2.94</v>
      </c>
    </row>
    <row r="87" spans="1:3" ht="15">
      <c r="A87" s="4">
        <v>1578</v>
      </c>
      <c r="B87" s="3">
        <v>42.36</v>
      </c>
      <c r="C87" s="3">
        <v>2.72</v>
      </c>
    </row>
    <row r="88" spans="1:3" ht="15">
      <c r="A88" s="4">
        <v>1579</v>
      </c>
      <c r="B88" s="3">
        <v>33.88</v>
      </c>
      <c r="C88" s="3">
        <v>2.47</v>
      </c>
    </row>
    <row r="89" spans="1:3" ht="15">
      <c r="A89" s="4">
        <v>1580</v>
      </c>
      <c r="B89" s="3">
        <v>41.64</v>
      </c>
      <c r="C89" s="3">
        <v>2.82</v>
      </c>
    </row>
    <row r="90" spans="1:3" ht="15">
      <c r="A90" s="4">
        <v>1581</v>
      </c>
      <c r="B90" s="3">
        <v>49.96</v>
      </c>
      <c r="C90" s="3">
        <v>2.42</v>
      </c>
    </row>
    <row r="91" spans="1:3" ht="15">
      <c r="A91" s="4">
        <v>1582</v>
      </c>
      <c r="B91" s="3">
        <v>41.64</v>
      </c>
      <c r="C91" s="3">
        <v>2.19</v>
      </c>
    </row>
    <row r="92" spans="1:3" ht="15">
      <c r="A92" s="4">
        <v>1583</v>
      </c>
      <c r="B92" s="3">
        <v>41.64</v>
      </c>
      <c r="C92" s="3">
        <v>2.42</v>
      </c>
    </row>
    <row r="93" spans="1:3" ht="15">
      <c r="A93" s="4">
        <v>1584</v>
      </c>
      <c r="B93" s="3">
        <v>41.64</v>
      </c>
      <c r="C93" s="3">
        <v>2.42</v>
      </c>
    </row>
    <row r="94" spans="1:3" ht="15">
      <c r="A94" s="4">
        <v>1585</v>
      </c>
      <c r="B94" s="3">
        <v>41.64</v>
      </c>
      <c r="C94" s="3">
        <v>2.19</v>
      </c>
    </row>
    <row r="95" spans="1:3" ht="15">
      <c r="A95" s="4">
        <v>1586</v>
      </c>
      <c r="B95" s="3">
        <v>41.64</v>
      </c>
      <c r="C95" s="3">
        <v>2.42</v>
      </c>
    </row>
    <row r="96" spans="1:3" ht="15">
      <c r="A96" s="4">
        <v>1587</v>
      </c>
      <c r="B96" s="3">
        <v>41.1</v>
      </c>
      <c r="C96" s="3">
        <v>2.39</v>
      </c>
    </row>
    <row r="97" spans="1:3" ht="15">
      <c r="A97" s="4">
        <v>1588</v>
      </c>
      <c r="B97" s="3">
        <v>40.5</v>
      </c>
      <c r="C97" s="3">
        <v>2.36</v>
      </c>
    </row>
    <row r="98" spans="1:3" ht="15">
      <c r="A98" s="4">
        <v>1589</v>
      </c>
      <c r="B98" s="3">
        <v>40.5</v>
      </c>
      <c r="C98" s="3">
        <v>2.58</v>
      </c>
    </row>
    <row r="99" spans="1:3" ht="15">
      <c r="A99" s="4">
        <v>1590</v>
      </c>
      <c r="B99" s="3">
        <v>40.5</v>
      </c>
      <c r="C99" s="3">
        <v>2.36</v>
      </c>
    </row>
    <row r="100" spans="1:3" ht="15">
      <c r="A100" s="4">
        <v>1591</v>
      </c>
      <c r="B100" s="3">
        <v>40.5</v>
      </c>
      <c r="C100" s="3">
        <v>2.36</v>
      </c>
    </row>
    <row r="101" spans="1:3" ht="15">
      <c r="A101" s="4">
        <v>1592</v>
      </c>
      <c r="B101" s="3">
        <v>40.5</v>
      </c>
      <c r="C101" s="3">
        <v>2.02</v>
      </c>
    </row>
    <row r="102" spans="1:3" ht="15">
      <c r="A102" s="4">
        <v>1593</v>
      </c>
      <c r="B102" s="3">
        <v>40.5</v>
      </c>
      <c r="C102" s="3">
        <v>2.02</v>
      </c>
    </row>
    <row r="103" spans="1:3" ht="15">
      <c r="A103" s="4">
        <v>1594</v>
      </c>
      <c r="B103" s="3">
        <v>49.95</v>
      </c>
      <c r="C103" s="3">
        <v>2.36</v>
      </c>
    </row>
    <row r="104" spans="1:3" ht="15">
      <c r="A104" s="4">
        <v>1595</v>
      </c>
      <c r="B104" s="3">
        <v>50.62</v>
      </c>
      <c r="C104" s="3">
        <v>2.36</v>
      </c>
    </row>
    <row r="105" spans="1:3" ht="15">
      <c r="A105" s="4">
        <v>1596</v>
      </c>
      <c r="B105" s="3">
        <v>50.62</v>
      </c>
      <c r="C105" s="3">
        <v>2.7</v>
      </c>
    </row>
    <row r="106" spans="1:3" ht="15">
      <c r="A106" s="4">
        <v>1597</v>
      </c>
      <c r="C106" s="3">
        <v>2.58</v>
      </c>
    </row>
    <row r="107" spans="1:3" ht="15">
      <c r="A107" s="4">
        <v>1598</v>
      </c>
      <c r="C107" s="3">
        <v>2.7</v>
      </c>
    </row>
    <row r="108" spans="1:3" ht="15">
      <c r="A108" s="4">
        <v>1599</v>
      </c>
      <c r="C108" s="3">
        <v>2.7</v>
      </c>
    </row>
    <row r="109" spans="1:3" ht="15">
      <c r="A109" s="4">
        <v>1600</v>
      </c>
      <c r="C109" s="3">
        <v>2.7</v>
      </c>
    </row>
    <row r="110" spans="1:3" ht="15">
      <c r="A110" s="4">
        <v>1601</v>
      </c>
      <c r="C110" s="3">
        <v>2.7</v>
      </c>
    </row>
    <row r="111" spans="1:3" ht="15">
      <c r="A111" s="4">
        <v>1602</v>
      </c>
      <c r="C111" s="3"/>
    </row>
    <row r="112" spans="1:3" ht="15">
      <c r="A112" s="4">
        <v>1603</v>
      </c>
      <c r="C112" s="3">
        <v>2.65</v>
      </c>
    </row>
    <row r="113" spans="1:3" ht="15">
      <c r="A113" s="4">
        <v>1604</v>
      </c>
      <c r="C113" s="3">
        <v>2.604</v>
      </c>
    </row>
    <row r="114" spans="1:3" ht="15">
      <c r="A114" s="4">
        <v>1605</v>
      </c>
      <c r="C114" s="3">
        <v>2.56</v>
      </c>
    </row>
    <row r="115" spans="1:3" ht="15">
      <c r="A115" s="4">
        <v>1606</v>
      </c>
      <c r="C115" s="3">
        <v>2.49</v>
      </c>
    </row>
    <row r="116" spans="1:3" ht="15">
      <c r="A116" s="4">
        <v>1607</v>
      </c>
      <c r="C116" s="3">
        <v>2.46</v>
      </c>
    </row>
    <row r="117" spans="1:3" ht="15">
      <c r="A117" s="4">
        <v>1608</v>
      </c>
      <c r="B117" s="3">
        <v>54.81</v>
      </c>
      <c r="C117" s="3">
        <v>2.456</v>
      </c>
    </row>
    <row r="118" spans="1:3" ht="15">
      <c r="A118" s="4">
        <v>1609</v>
      </c>
      <c r="B118" s="3">
        <v>54.81</v>
      </c>
      <c r="C118" s="3">
        <v>2.436</v>
      </c>
    </row>
    <row r="119" spans="1:3" ht="15">
      <c r="A119" s="4">
        <v>1610</v>
      </c>
      <c r="B119" s="3">
        <v>54.81</v>
      </c>
      <c r="C119" s="3">
        <v>2.436</v>
      </c>
    </row>
    <row r="120" spans="1:3" ht="15">
      <c r="A120" s="4">
        <v>1611</v>
      </c>
      <c r="B120" s="3">
        <v>54.81</v>
      </c>
      <c r="C120" s="3">
        <v>2.436</v>
      </c>
    </row>
    <row r="121" spans="1:3" ht="15">
      <c r="A121" s="4">
        <v>1612</v>
      </c>
      <c r="B121" s="3">
        <v>54.81</v>
      </c>
      <c r="C121" s="3">
        <v>2.436</v>
      </c>
    </row>
    <row r="122" spans="1:3" ht="15">
      <c r="A122" s="4">
        <v>1613</v>
      </c>
      <c r="B122" s="3">
        <v>52.56</v>
      </c>
      <c r="C122" s="3">
        <v>2.256</v>
      </c>
    </row>
    <row r="123" spans="1:3" ht="15">
      <c r="A123" s="4">
        <v>1614</v>
      </c>
      <c r="B123" s="3">
        <v>50.49</v>
      </c>
      <c r="C123" s="3">
        <v>2.244</v>
      </c>
    </row>
    <row r="124" spans="1:3" ht="15">
      <c r="A124" s="4">
        <v>1615</v>
      </c>
      <c r="B124" s="3">
        <v>48.6</v>
      </c>
      <c r="C124" s="3">
        <v>2.16</v>
      </c>
    </row>
    <row r="125" spans="1:3" ht="15">
      <c r="A125" s="4">
        <v>1616</v>
      </c>
      <c r="B125" s="3">
        <v>46.98</v>
      </c>
      <c r="C125" s="3">
        <v>2.088</v>
      </c>
    </row>
    <row r="126" spans="1:3" ht="15">
      <c r="A126" s="4">
        <v>1617</v>
      </c>
      <c r="B126" s="3">
        <v>45.36</v>
      </c>
      <c r="C126" s="3">
        <v>2.016</v>
      </c>
    </row>
    <row r="127" spans="1:3" ht="15">
      <c r="A127" s="4">
        <v>1618</v>
      </c>
      <c r="C127" s="3">
        <v>1.948</v>
      </c>
    </row>
    <row r="128" spans="1:3" ht="15">
      <c r="A128" s="4">
        <v>1619</v>
      </c>
      <c r="C128" s="3">
        <v>1.888</v>
      </c>
    </row>
    <row r="129" spans="1:3" ht="15">
      <c r="A129" s="4">
        <v>1620</v>
      </c>
      <c r="C129" s="3">
        <v>1.62</v>
      </c>
    </row>
    <row r="130" spans="1:3" ht="15">
      <c r="A130" s="4">
        <v>1621</v>
      </c>
      <c r="C130" s="3"/>
    </row>
    <row r="131" spans="1:3" ht="15">
      <c r="A131" s="4">
        <v>1622</v>
      </c>
      <c r="C131" s="3"/>
    </row>
    <row r="132" spans="1:3" ht="15">
      <c r="A132" s="4">
        <v>1623</v>
      </c>
      <c r="B132" s="3">
        <v>70.47</v>
      </c>
      <c r="C132" s="3"/>
    </row>
    <row r="133" spans="1:3" ht="15">
      <c r="A133" s="4">
        <v>1624</v>
      </c>
      <c r="B133" s="3">
        <v>86.04</v>
      </c>
      <c r="C133" s="3"/>
    </row>
    <row r="134" spans="1:3" ht="15">
      <c r="A134" s="4">
        <v>1625</v>
      </c>
      <c r="B134" s="3">
        <v>50.9</v>
      </c>
      <c r="C134" s="3"/>
    </row>
    <row r="135" spans="1:3" ht="15">
      <c r="A135" s="4">
        <v>1626</v>
      </c>
      <c r="C135" s="3">
        <v>2.597</v>
      </c>
    </row>
    <row r="136" spans="1:3" ht="15">
      <c r="A136" s="4">
        <v>1627</v>
      </c>
      <c r="C136" s="3">
        <v>2.97</v>
      </c>
    </row>
    <row r="137" spans="1:3" ht="15">
      <c r="A137" s="4">
        <v>1628</v>
      </c>
      <c r="B137" s="3">
        <v>81</v>
      </c>
      <c r="C137" s="3">
        <v>2.943</v>
      </c>
    </row>
    <row r="138" spans="1:3" ht="15">
      <c r="A138" s="4">
        <v>1629</v>
      </c>
      <c r="B138" s="3">
        <v>81</v>
      </c>
      <c r="C138" s="3">
        <v>2.7</v>
      </c>
    </row>
    <row r="139" spans="1:3" ht="15">
      <c r="A139" s="4">
        <v>1630</v>
      </c>
      <c r="B139" s="3">
        <v>81</v>
      </c>
      <c r="C139" s="3">
        <v>2.7</v>
      </c>
    </row>
    <row r="140" spans="1:3" ht="15">
      <c r="A140" s="4">
        <v>1631</v>
      </c>
      <c r="B140" s="3">
        <v>81</v>
      </c>
      <c r="C140" s="3">
        <v>2.7</v>
      </c>
    </row>
    <row r="141" spans="1:3" ht="15">
      <c r="A141" s="4">
        <v>1632</v>
      </c>
      <c r="B141" s="3">
        <v>81</v>
      </c>
      <c r="C141" s="3">
        <v>2.713</v>
      </c>
    </row>
    <row r="142" spans="1:3" ht="15">
      <c r="A142" s="4">
        <v>1633</v>
      </c>
      <c r="B142" s="3">
        <v>64.8</v>
      </c>
      <c r="C142" s="3">
        <v>2.97</v>
      </c>
    </row>
    <row r="143" spans="1:3" ht="15">
      <c r="A143" s="4">
        <v>1634</v>
      </c>
      <c r="B143" s="3">
        <v>81</v>
      </c>
      <c r="C143" s="3">
        <v>2.97</v>
      </c>
    </row>
    <row r="144" spans="1:3" ht="15">
      <c r="A144" s="4">
        <v>1635</v>
      </c>
      <c r="B144" s="3">
        <v>81</v>
      </c>
      <c r="C144" s="3">
        <v>2.97</v>
      </c>
    </row>
    <row r="145" spans="1:3" ht="15">
      <c r="A145" s="4">
        <v>1636</v>
      </c>
      <c r="B145" s="3">
        <v>81</v>
      </c>
      <c r="C145" s="3">
        <v>2.7</v>
      </c>
    </row>
    <row r="146" spans="1:3" ht="15">
      <c r="A146" s="4">
        <v>1637</v>
      </c>
      <c r="B146" s="3">
        <v>81</v>
      </c>
      <c r="C146" s="3">
        <v>2.7</v>
      </c>
    </row>
    <row r="147" spans="1:3" ht="15">
      <c r="A147" s="4">
        <v>1638</v>
      </c>
      <c r="B147" s="3">
        <v>81</v>
      </c>
      <c r="C147" s="3">
        <v>2.7</v>
      </c>
    </row>
    <row r="148" spans="1:3" ht="15">
      <c r="A148" s="4">
        <v>1639</v>
      </c>
      <c r="B148" s="3">
        <v>81</v>
      </c>
      <c r="C148" s="3">
        <v>2.565</v>
      </c>
    </row>
    <row r="149" spans="1:3" ht="15">
      <c r="A149" s="4">
        <v>1640</v>
      </c>
      <c r="B149" s="3">
        <v>81</v>
      </c>
      <c r="C149" s="3">
        <v>2.43</v>
      </c>
    </row>
    <row r="150" spans="1:3" ht="15">
      <c r="A150" s="4">
        <v>1641</v>
      </c>
      <c r="B150" s="3">
        <v>81</v>
      </c>
      <c r="C150" s="3">
        <v>2.068</v>
      </c>
    </row>
    <row r="151" spans="1:3" ht="15">
      <c r="A151" s="4">
        <v>1642</v>
      </c>
      <c r="B151" s="3">
        <v>105.3</v>
      </c>
      <c r="C151" s="3">
        <v>2.7</v>
      </c>
    </row>
    <row r="152" spans="1:3" ht="15">
      <c r="A152" s="4">
        <v>1643</v>
      </c>
      <c r="B152" s="3">
        <v>81</v>
      </c>
      <c r="C152" s="3">
        <v>2.358</v>
      </c>
    </row>
    <row r="153" spans="1:3" ht="15">
      <c r="A153" s="4">
        <v>1644</v>
      </c>
      <c r="B153" s="3">
        <v>90.99</v>
      </c>
      <c r="C153" s="3">
        <v>2.16</v>
      </c>
    </row>
    <row r="154" spans="1:3" ht="15">
      <c r="A154" s="4">
        <v>1645</v>
      </c>
      <c r="B154" s="3">
        <v>81</v>
      </c>
      <c r="C154" s="3">
        <v>2.203</v>
      </c>
    </row>
    <row r="155" spans="1:3" ht="15">
      <c r="A155" s="4">
        <v>1646</v>
      </c>
      <c r="B155" s="3">
        <v>86.4</v>
      </c>
      <c r="C155" s="3">
        <v>2.7</v>
      </c>
    </row>
    <row r="156" spans="1:3" ht="15">
      <c r="A156" s="4">
        <v>1647</v>
      </c>
      <c r="B156" s="3">
        <v>81</v>
      </c>
      <c r="C156" s="3"/>
    </row>
    <row r="157" spans="1:3" ht="15">
      <c r="A157" s="4">
        <v>1648</v>
      </c>
      <c r="B157" s="3">
        <v>81</v>
      </c>
      <c r="C157" s="3">
        <v>2.16</v>
      </c>
    </row>
    <row r="158" spans="1:3" ht="15">
      <c r="A158" s="4">
        <v>1649</v>
      </c>
      <c r="B158" s="3">
        <v>81</v>
      </c>
      <c r="C158" s="3">
        <v>3.24</v>
      </c>
    </row>
    <row r="159" spans="1:3" ht="15">
      <c r="A159" s="4">
        <v>1650</v>
      </c>
      <c r="B159" s="3">
        <v>81</v>
      </c>
      <c r="C159" s="3">
        <v>2.97</v>
      </c>
    </row>
    <row r="160" spans="1:3" ht="15">
      <c r="A160" s="4">
        <v>1651</v>
      </c>
      <c r="C160" s="3">
        <v>2.16</v>
      </c>
    </row>
    <row r="161" spans="1:3" ht="15">
      <c r="A161" s="4">
        <v>1652</v>
      </c>
      <c r="C161" s="3">
        <v>2.16</v>
      </c>
    </row>
    <row r="162" spans="1:3" ht="15">
      <c r="A162" s="4">
        <v>1653</v>
      </c>
      <c r="B162" s="3">
        <v>145.8</v>
      </c>
      <c r="C162" s="3"/>
    </row>
    <row r="163" spans="1:3" ht="15">
      <c r="A163" s="4">
        <v>1654</v>
      </c>
      <c r="B163" s="3">
        <v>81</v>
      </c>
      <c r="C163" s="3"/>
    </row>
    <row r="164" spans="1:3" ht="15">
      <c r="A164" s="4">
        <v>1655</v>
      </c>
      <c r="C164" s="3"/>
    </row>
    <row r="165" spans="1:3" ht="15">
      <c r="A165" s="4">
        <v>1656</v>
      </c>
      <c r="C165" s="3"/>
    </row>
    <row r="166" spans="1:3" ht="15">
      <c r="A166" s="4">
        <v>1657</v>
      </c>
      <c r="B166" s="3">
        <v>121.5</v>
      </c>
      <c r="C166" s="3"/>
    </row>
    <row r="167" spans="1:3" ht="15">
      <c r="A167" s="4">
        <v>1658</v>
      </c>
      <c r="C167" s="3"/>
    </row>
    <row r="168" spans="1:3" ht="15">
      <c r="A168" s="4">
        <v>1659</v>
      </c>
      <c r="C168" s="3">
        <v>3.24</v>
      </c>
    </row>
    <row r="169" spans="1:3" ht="15">
      <c r="A169" s="4">
        <v>1660</v>
      </c>
      <c r="C169" s="3"/>
    </row>
    <row r="170" spans="1:3" ht="15">
      <c r="A170" s="4">
        <v>1661</v>
      </c>
      <c r="C170" s="3"/>
    </row>
    <row r="171" spans="1:3" ht="15">
      <c r="A171" s="4">
        <v>1662</v>
      </c>
      <c r="C171" s="3"/>
    </row>
    <row r="172" spans="1:3" ht="15">
      <c r="A172" s="4">
        <v>1663</v>
      </c>
      <c r="B172" s="3">
        <v>59.4</v>
      </c>
      <c r="C172" s="3"/>
    </row>
    <row r="173" spans="1:3" ht="15">
      <c r="A173" s="4">
        <v>1664</v>
      </c>
      <c r="B173" s="3">
        <v>70.2</v>
      </c>
      <c r="C173" s="3"/>
    </row>
    <row r="174" spans="1:3" ht="15">
      <c r="A174" s="4">
        <v>1665</v>
      </c>
      <c r="C174" s="3"/>
    </row>
    <row r="175" spans="1:3" ht="15">
      <c r="A175" s="4">
        <v>1666</v>
      </c>
      <c r="B175" s="3">
        <v>81</v>
      </c>
      <c r="C175" s="3"/>
    </row>
    <row r="176" spans="1:3" ht="15">
      <c r="A176" s="4">
        <v>1667</v>
      </c>
      <c r="C176" s="3"/>
    </row>
    <row r="177" spans="1:3" ht="15">
      <c r="A177" s="4">
        <v>1668</v>
      </c>
      <c r="B177" s="3">
        <v>81</v>
      </c>
      <c r="C177" s="3"/>
    </row>
    <row r="178" spans="1:3" ht="15">
      <c r="A178" s="4">
        <v>1669</v>
      </c>
      <c r="B178" s="3">
        <v>81</v>
      </c>
      <c r="C178" s="3"/>
    </row>
    <row r="179" spans="1:3" ht="15">
      <c r="A179" s="4">
        <v>1670</v>
      </c>
      <c r="B179" s="3">
        <v>81</v>
      </c>
      <c r="C179" s="3"/>
    </row>
    <row r="180" spans="1:3" ht="15">
      <c r="A180" s="4">
        <v>1671</v>
      </c>
      <c r="C180" s="3"/>
    </row>
    <row r="181" spans="1:3" ht="15">
      <c r="A181" s="4">
        <v>1672</v>
      </c>
      <c r="B181" s="3">
        <v>81</v>
      </c>
      <c r="C181" s="3"/>
    </row>
    <row r="182" spans="1:3" ht="15">
      <c r="A182" s="4">
        <v>1673</v>
      </c>
      <c r="C182" s="3"/>
    </row>
    <row r="183" spans="1:3" ht="15">
      <c r="A183" s="4">
        <v>1674</v>
      </c>
      <c r="B183" s="3">
        <v>81</v>
      </c>
      <c r="C183" s="3"/>
    </row>
    <row r="184" spans="1:3" ht="15">
      <c r="A184" s="4">
        <v>1675</v>
      </c>
      <c r="C184" s="3"/>
    </row>
    <row r="185" spans="1:3" ht="15">
      <c r="A185" s="4">
        <v>1676</v>
      </c>
      <c r="B185" s="3">
        <v>94.5</v>
      </c>
      <c r="C185" s="3"/>
    </row>
    <row r="186" spans="1:3" ht="15">
      <c r="A186" s="4">
        <v>1677</v>
      </c>
      <c r="B186" s="3">
        <v>81</v>
      </c>
      <c r="C186" s="3"/>
    </row>
    <row r="187" spans="1:3" ht="15">
      <c r="A187" s="4">
        <v>1678</v>
      </c>
      <c r="B187" s="3">
        <v>97.2</v>
      </c>
      <c r="C187" s="3"/>
    </row>
    <row r="188" spans="1:3" ht="15">
      <c r="A188" s="4">
        <v>1679</v>
      </c>
      <c r="C188" s="3"/>
    </row>
    <row r="189" spans="1:3" ht="15">
      <c r="A189" s="4">
        <v>1680</v>
      </c>
      <c r="B189" s="3">
        <v>112.5</v>
      </c>
      <c r="C189" s="3"/>
    </row>
    <row r="190" spans="1:3" ht="15">
      <c r="A190" s="4">
        <v>1681</v>
      </c>
      <c r="B190" s="3">
        <v>97.82</v>
      </c>
      <c r="C190" s="3"/>
    </row>
    <row r="191" spans="1:3" ht="15">
      <c r="A191" s="4">
        <v>1682</v>
      </c>
      <c r="B191" s="3">
        <v>113.9</v>
      </c>
      <c r="C191" s="3"/>
    </row>
    <row r="192" spans="1:3" ht="15">
      <c r="A192" s="4">
        <v>1683</v>
      </c>
      <c r="B192" s="3">
        <v>113</v>
      </c>
      <c r="C192" s="3"/>
    </row>
    <row r="193" spans="1:3" ht="15">
      <c r="A193" s="4">
        <v>1684</v>
      </c>
      <c r="B193" s="3">
        <v>83.82</v>
      </c>
      <c r="C193" s="3"/>
    </row>
    <row r="194" spans="1:3" ht="15">
      <c r="A194" s="4">
        <v>1685</v>
      </c>
      <c r="B194" s="3">
        <v>94.61</v>
      </c>
      <c r="C194" s="3"/>
    </row>
    <row r="195" spans="1:3" ht="15">
      <c r="A195" s="4">
        <v>1686</v>
      </c>
      <c r="B195" s="3">
        <v>89.54</v>
      </c>
      <c r="C195" s="3"/>
    </row>
    <row r="196" spans="1:3" ht="15">
      <c r="A196" s="4">
        <v>1687</v>
      </c>
      <c r="C196" s="3"/>
    </row>
    <row r="197" spans="1:3" ht="15">
      <c r="A197" s="4">
        <v>1688</v>
      </c>
      <c r="B197" s="3">
        <v>103.5</v>
      </c>
      <c r="C197" s="3"/>
    </row>
    <row r="198" spans="1:3" ht="15">
      <c r="A198" s="4">
        <v>1689</v>
      </c>
      <c r="B198" s="3">
        <v>105.5</v>
      </c>
      <c r="C198" s="3"/>
    </row>
    <row r="199" spans="1:3" ht="15">
      <c r="A199" s="4">
        <v>1690</v>
      </c>
      <c r="B199" s="3">
        <v>109.2</v>
      </c>
      <c r="C199" s="3"/>
    </row>
    <row r="200" spans="1:3" ht="15">
      <c r="A200" s="4">
        <v>1691</v>
      </c>
      <c r="B200" s="3">
        <v>106.3</v>
      </c>
      <c r="C200" s="3"/>
    </row>
    <row r="201" spans="1:3" ht="15">
      <c r="A201" s="4">
        <v>1692</v>
      </c>
      <c r="B201" s="3">
        <v>103.5</v>
      </c>
      <c r="C201" s="3"/>
    </row>
    <row r="202" spans="1:3" ht="15">
      <c r="A202" s="4">
        <v>1693</v>
      </c>
      <c r="B202" s="3">
        <v>103.5</v>
      </c>
      <c r="C202" s="3"/>
    </row>
    <row r="203" spans="1:3" ht="15">
      <c r="A203" s="4">
        <v>1694</v>
      </c>
      <c r="B203" s="3">
        <v>103.5</v>
      </c>
      <c r="C203" s="3"/>
    </row>
    <row r="204" spans="1:3" ht="15">
      <c r="A204" s="4">
        <v>1695</v>
      </c>
      <c r="B204" s="3">
        <v>97.75</v>
      </c>
      <c r="C204" s="3"/>
    </row>
    <row r="205" spans="1:3" ht="15">
      <c r="A205" s="4">
        <v>1696</v>
      </c>
      <c r="C205" s="3"/>
    </row>
    <row r="206" spans="1:3" ht="15">
      <c r="A206" s="4">
        <v>1697</v>
      </c>
      <c r="B206" s="3">
        <v>103.5</v>
      </c>
      <c r="C206" s="3"/>
    </row>
    <row r="207" spans="1:3" ht="15">
      <c r="A207" s="4">
        <v>1698</v>
      </c>
      <c r="B207" s="3">
        <v>100.8</v>
      </c>
      <c r="C207" s="3"/>
    </row>
    <row r="208" spans="1:3" ht="15">
      <c r="A208" s="4">
        <v>1699</v>
      </c>
      <c r="B208" s="3">
        <v>99.68</v>
      </c>
      <c r="C208" s="3"/>
    </row>
    <row r="209" spans="1:3" ht="15">
      <c r="A209" s="4">
        <v>1700</v>
      </c>
      <c r="C209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5"/>
  <sheetViews>
    <sheetView workbookViewId="0" topLeftCell="A1">
      <pane ySplit="3860" topLeftCell="BM198" activePane="bottomLeft" state="split"/>
      <selection pane="topLeft" activeCell="C10" sqref="C10"/>
      <selection pane="bottomLeft" activeCell="F216" sqref="F216"/>
    </sheetView>
  </sheetViews>
  <sheetFormatPr defaultColWidth="11.421875" defaultRowHeight="12.75"/>
  <cols>
    <col min="1" max="1" width="8.8515625" style="4" customWidth="1"/>
    <col min="2" max="2" width="8.8515625" style="3" customWidth="1"/>
    <col min="3" max="16384" width="8.8515625" style="4" customWidth="1"/>
  </cols>
  <sheetData>
    <row r="1" ht="15">
      <c r="A1" s="2" t="s">
        <v>4</v>
      </c>
    </row>
    <row r="2" ht="15">
      <c r="A2" s="4" t="s">
        <v>36</v>
      </c>
    </row>
    <row r="4" ht="15">
      <c r="A4" s="4" t="s">
        <v>155</v>
      </c>
    </row>
    <row r="5" ht="15">
      <c r="A5" s="4" t="s">
        <v>156</v>
      </c>
    </row>
    <row r="6" ht="15">
      <c r="A6" s="4" t="s">
        <v>149</v>
      </c>
    </row>
    <row r="8" spans="2:7" ht="15.75">
      <c r="B8" s="31" t="s">
        <v>181</v>
      </c>
      <c r="C8" s="32"/>
      <c r="D8" s="19"/>
      <c r="E8" s="19"/>
      <c r="F8" s="19"/>
      <c r="G8" s="19" t="s">
        <v>150</v>
      </c>
    </row>
    <row r="9" spans="2:4" ht="15">
      <c r="B9" s="14" t="s">
        <v>189</v>
      </c>
      <c r="C9" s="14" t="s">
        <v>189</v>
      </c>
      <c r="D9" s="4" t="s">
        <v>55</v>
      </c>
    </row>
    <row r="10" spans="2:3" ht="15">
      <c r="B10" s="5" t="s">
        <v>56</v>
      </c>
      <c r="C10" s="4" t="s">
        <v>57</v>
      </c>
    </row>
    <row r="11" ht="15">
      <c r="A11" s="4">
        <v>1501</v>
      </c>
    </row>
    <row r="12" ht="15">
      <c r="A12" s="4">
        <v>1502</v>
      </c>
    </row>
    <row r="13" ht="15">
      <c r="A13" s="4">
        <v>1503</v>
      </c>
    </row>
    <row r="14" ht="15">
      <c r="A14" s="4">
        <v>1504</v>
      </c>
    </row>
    <row r="15" ht="15">
      <c r="A15" s="4">
        <v>1505</v>
      </c>
    </row>
    <row r="16" ht="15">
      <c r="A16" s="4">
        <v>1506</v>
      </c>
    </row>
    <row r="17" ht="15">
      <c r="A17" s="4">
        <v>1507</v>
      </c>
    </row>
    <row r="18" ht="15">
      <c r="A18" s="4">
        <v>1508</v>
      </c>
    </row>
    <row r="19" ht="15">
      <c r="A19" s="4">
        <v>1509</v>
      </c>
    </row>
    <row r="20" ht="15">
      <c r="A20" s="4">
        <v>1510</v>
      </c>
    </row>
    <row r="21" ht="15">
      <c r="A21" s="4">
        <v>1511</v>
      </c>
    </row>
    <row r="22" ht="15">
      <c r="A22" s="4">
        <v>1512</v>
      </c>
    </row>
    <row r="23" ht="15">
      <c r="A23" s="4">
        <v>1513</v>
      </c>
    </row>
    <row r="24" ht="15">
      <c r="A24" s="4">
        <v>1514</v>
      </c>
    </row>
    <row r="25" ht="15">
      <c r="A25" s="4">
        <v>1515</v>
      </c>
    </row>
    <row r="26" ht="15">
      <c r="A26" s="4">
        <v>1516</v>
      </c>
    </row>
    <row r="27" ht="15">
      <c r="A27" s="4">
        <v>1517</v>
      </c>
    </row>
    <row r="28" ht="15">
      <c r="A28" s="4">
        <v>1518</v>
      </c>
    </row>
    <row r="29" spans="1:3" ht="15">
      <c r="A29" s="4">
        <v>1519</v>
      </c>
      <c r="B29" s="3">
        <v>1.92</v>
      </c>
      <c r="C29" s="15">
        <v>38.4</v>
      </c>
    </row>
    <row r="30" spans="1:3" ht="15">
      <c r="A30" s="4">
        <v>1520</v>
      </c>
      <c r="B30" s="3">
        <v>1.54</v>
      </c>
      <c r="C30" s="15">
        <v>30.8</v>
      </c>
    </row>
    <row r="31" spans="1:3" ht="15">
      <c r="A31" s="4">
        <v>1521</v>
      </c>
      <c r="B31" s="3">
        <v>1.59</v>
      </c>
      <c r="C31" s="15">
        <v>31.8</v>
      </c>
    </row>
    <row r="32" spans="1:3" ht="15">
      <c r="A32" s="4">
        <v>1522</v>
      </c>
      <c r="B32" s="3">
        <v>1.54</v>
      </c>
      <c r="C32" s="15">
        <v>30.8</v>
      </c>
    </row>
    <row r="33" spans="1:3" ht="15">
      <c r="A33" s="4">
        <v>1523</v>
      </c>
      <c r="B33" s="3">
        <v>1.54</v>
      </c>
      <c r="C33" s="15">
        <v>30.8</v>
      </c>
    </row>
    <row r="34" spans="1:3" ht="15">
      <c r="A34" s="4">
        <v>1524</v>
      </c>
      <c r="B34" s="3">
        <v>1.54</v>
      </c>
      <c r="C34" s="15">
        <v>30.8</v>
      </c>
    </row>
    <row r="35" spans="1:3" ht="15">
      <c r="A35" s="4">
        <v>1525</v>
      </c>
      <c r="B35" s="3">
        <v>1.54</v>
      </c>
      <c r="C35" s="15">
        <v>30.8</v>
      </c>
    </row>
    <row r="36" spans="1:3" ht="15">
      <c r="A36" s="4">
        <v>1526</v>
      </c>
      <c r="B36" s="3">
        <v>1.54</v>
      </c>
      <c r="C36" s="15">
        <v>30.8</v>
      </c>
    </row>
    <row r="37" spans="1:3" ht="15">
      <c r="A37" s="4">
        <v>1527</v>
      </c>
      <c r="B37" s="3">
        <v>1.54</v>
      </c>
      <c r="C37" s="15">
        <v>30.8</v>
      </c>
    </row>
    <row r="38" spans="1:3" ht="15">
      <c r="A38" s="4">
        <v>1528</v>
      </c>
      <c r="B38" s="3">
        <v>1.54</v>
      </c>
      <c r="C38" s="15">
        <v>30.8</v>
      </c>
    </row>
    <row r="39" spans="1:3" ht="15">
      <c r="A39" s="4">
        <v>1529</v>
      </c>
      <c r="B39" s="3">
        <v>1.54</v>
      </c>
      <c r="C39" s="15">
        <v>30.8</v>
      </c>
    </row>
    <row r="40" spans="1:3" ht="15">
      <c r="A40" s="4">
        <v>1530</v>
      </c>
      <c r="B40" s="3">
        <v>1.54</v>
      </c>
      <c r="C40" s="15">
        <v>30.8</v>
      </c>
    </row>
    <row r="41" spans="1:3" ht="15">
      <c r="A41" s="4">
        <v>1531</v>
      </c>
      <c r="B41" s="3">
        <v>1.54</v>
      </c>
      <c r="C41" s="15">
        <v>30.8</v>
      </c>
    </row>
    <row r="42" spans="1:3" ht="15">
      <c r="A42" s="4">
        <v>1532</v>
      </c>
      <c r="B42" s="3">
        <v>1.54</v>
      </c>
      <c r="C42" s="15">
        <v>30.8</v>
      </c>
    </row>
    <row r="43" spans="1:3" ht="15">
      <c r="A43" s="4">
        <v>1533</v>
      </c>
      <c r="B43" s="3">
        <v>1.54</v>
      </c>
      <c r="C43" s="15">
        <v>30.8</v>
      </c>
    </row>
    <row r="44" spans="1:3" ht="15">
      <c r="A44" s="4">
        <v>1534</v>
      </c>
      <c r="B44" s="3">
        <v>1.54</v>
      </c>
      <c r="C44" s="15">
        <v>30.8</v>
      </c>
    </row>
    <row r="45" spans="1:3" ht="15">
      <c r="A45" s="4">
        <v>1535</v>
      </c>
      <c r="B45" s="3">
        <v>1.54</v>
      </c>
      <c r="C45" s="15">
        <v>30.8</v>
      </c>
    </row>
    <row r="46" spans="1:3" ht="15">
      <c r="A46" s="4">
        <v>1536</v>
      </c>
      <c r="B46" s="3">
        <v>1.54</v>
      </c>
      <c r="C46" s="15">
        <v>30.8</v>
      </c>
    </row>
    <row r="47" spans="1:3" ht="15">
      <c r="A47" s="4">
        <v>1537</v>
      </c>
      <c r="B47" s="3">
        <v>1.54</v>
      </c>
      <c r="C47" s="15">
        <v>30.8</v>
      </c>
    </row>
    <row r="48" spans="1:3" ht="15">
      <c r="A48" s="4">
        <v>1538</v>
      </c>
      <c r="B48" s="3">
        <v>1.54</v>
      </c>
      <c r="C48" s="15">
        <v>30.8</v>
      </c>
    </row>
    <row r="49" spans="1:3" ht="15">
      <c r="A49" s="4">
        <v>1539</v>
      </c>
      <c r="B49" s="3">
        <v>1.54</v>
      </c>
      <c r="C49" s="15">
        <v>30.8</v>
      </c>
    </row>
    <row r="50" spans="1:3" ht="15">
      <c r="A50" s="4">
        <v>1540</v>
      </c>
      <c r="B50" s="3">
        <v>1.92</v>
      </c>
      <c r="C50" s="15">
        <v>38.4</v>
      </c>
    </row>
    <row r="51" spans="1:3" ht="15">
      <c r="A51" s="4">
        <v>1541</v>
      </c>
      <c r="B51" s="3">
        <v>1.92</v>
      </c>
      <c r="C51" s="15">
        <v>38.4</v>
      </c>
    </row>
    <row r="52" spans="1:3" ht="15">
      <c r="A52" s="4">
        <v>1542</v>
      </c>
      <c r="B52" s="3">
        <v>1.92</v>
      </c>
      <c r="C52" s="15">
        <v>38.4</v>
      </c>
    </row>
    <row r="53" spans="1:3" ht="15">
      <c r="A53" s="4">
        <v>1543</v>
      </c>
      <c r="B53" s="3">
        <v>1.92</v>
      </c>
      <c r="C53" s="15">
        <v>38.4</v>
      </c>
    </row>
    <row r="54" spans="1:3" ht="15">
      <c r="A54" s="4">
        <v>1544</v>
      </c>
      <c r="B54" s="3">
        <v>1.92</v>
      </c>
      <c r="C54" s="15">
        <v>38.4</v>
      </c>
    </row>
    <row r="55" spans="1:3" ht="15">
      <c r="A55" s="4">
        <v>1545</v>
      </c>
      <c r="B55" s="3">
        <v>1.92</v>
      </c>
      <c r="C55" s="15">
        <v>38.4</v>
      </c>
    </row>
    <row r="56" spans="1:3" ht="15">
      <c r="A56" s="4">
        <v>1546</v>
      </c>
      <c r="B56" s="3">
        <v>1.92</v>
      </c>
      <c r="C56" s="15">
        <v>38.4</v>
      </c>
    </row>
    <row r="57" spans="1:3" ht="15">
      <c r="A57" s="4">
        <v>1547</v>
      </c>
      <c r="B57" s="3">
        <v>1.92</v>
      </c>
      <c r="C57" s="15">
        <v>38.4</v>
      </c>
    </row>
    <row r="58" spans="1:3" ht="15">
      <c r="A58" s="4">
        <v>1548</v>
      </c>
      <c r="B58" s="3">
        <v>1.92</v>
      </c>
      <c r="C58" s="15">
        <v>38.4</v>
      </c>
    </row>
    <row r="59" spans="1:3" ht="15">
      <c r="A59" s="4">
        <v>1549</v>
      </c>
      <c r="B59" s="3">
        <v>1.58</v>
      </c>
      <c r="C59" s="15">
        <v>31.6</v>
      </c>
    </row>
    <row r="60" spans="1:3" ht="15">
      <c r="A60" s="4">
        <v>1550</v>
      </c>
      <c r="B60" s="3">
        <v>1.49</v>
      </c>
      <c r="C60" s="15">
        <v>29.8</v>
      </c>
    </row>
    <row r="61" spans="1:3" ht="15">
      <c r="A61" s="4">
        <v>1551</v>
      </c>
      <c r="B61" s="3">
        <v>1.92</v>
      </c>
      <c r="C61" s="15">
        <v>38.4</v>
      </c>
    </row>
    <row r="62" spans="1:3" ht="15">
      <c r="A62" s="4">
        <v>1552</v>
      </c>
      <c r="B62" s="3">
        <v>2.04</v>
      </c>
      <c r="C62" s="15">
        <v>40.8</v>
      </c>
    </row>
    <row r="63" spans="1:3" ht="15">
      <c r="A63" s="4">
        <v>1553</v>
      </c>
      <c r="B63" s="3">
        <v>1.92</v>
      </c>
      <c r="C63" s="15">
        <v>38.4</v>
      </c>
    </row>
    <row r="64" spans="1:3" ht="15">
      <c r="A64" s="4">
        <v>1554</v>
      </c>
      <c r="B64" s="3">
        <v>1.73</v>
      </c>
      <c r="C64" s="15">
        <v>34.6</v>
      </c>
    </row>
    <row r="65" spans="1:3" ht="15">
      <c r="A65" s="4">
        <v>1555</v>
      </c>
      <c r="B65" s="3">
        <v>1.79</v>
      </c>
      <c r="C65" s="15">
        <v>35.8</v>
      </c>
    </row>
    <row r="66" spans="1:3" ht="15">
      <c r="A66" s="4">
        <v>1556</v>
      </c>
      <c r="B66" s="3">
        <v>1.58</v>
      </c>
      <c r="C66" s="15">
        <v>31.6</v>
      </c>
    </row>
    <row r="67" spans="1:3" ht="15">
      <c r="A67" s="4">
        <v>1557</v>
      </c>
      <c r="B67" s="3">
        <v>1.75</v>
      </c>
      <c r="C67" s="15">
        <v>35</v>
      </c>
    </row>
    <row r="68" spans="1:3" ht="15">
      <c r="A68" s="4">
        <v>1558</v>
      </c>
      <c r="B68" s="3">
        <v>2.06</v>
      </c>
      <c r="C68" s="15">
        <v>41.2</v>
      </c>
    </row>
    <row r="69" spans="1:3" ht="15">
      <c r="A69" s="4">
        <v>1559</v>
      </c>
      <c r="C69" s="15"/>
    </row>
    <row r="70" spans="1:3" ht="15">
      <c r="A70" s="4">
        <v>1560</v>
      </c>
      <c r="B70" s="3">
        <v>2.23</v>
      </c>
      <c r="C70" s="15">
        <v>44.6</v>
      </c>
    </row>
    <row r="71" spans="1:3" ht="15">
      <c r="A71" s="4">
        <v>1561</v>
      </c>
      <c r="B71" s="3">
        <v>1.69</v>
      </c>
      <c r="C71" s="15">
        <v>33.8</v>
      </c>
    </row>
    <row r="72" spans="1:3" ht="15">
      <c r="A72" s="4">
        <v>1562</v>
      </c>
      <c r="B72" s="3">
        <v>2.06</v>
      </c>
      <c r="C72" s="15">
        <v>41.2</v>
      </c>
    </row>
    <row r="73" spans="1:3" ht="15">
      <c r="A73" s="4">
        <v>1563</v>
      </c>
      <c r="B73" s="3">
        <v>1.87</v>
      </c>
      <c r="C73" s="15">
        <v>37.4</v>
      </c>
    </row>
    <row r="74" spans="1:3" ht="15">
      <c r="A74" s="4">
        <v>1564</v>
      </c>
      <c r="B74" s="3">
        <v>1.82</v>
      </c>
      <c r="C74" s="15">
        <v>36.4</v>
      </c>
    </row>
    <row r="75" spans="1:3" ht="15">
      <c r="A75" s="4">
        <v>1565</v>
      </c>
      <c r="B75" s="3">
        <v>1.95</v>
      </c>
      <c r="C75" s="15">
        <v>39</v>
      </c>
    </row>
    <row r="76" spans="1:3" ht="15">
      <c r="A76" s="4">
        <v>1566</v>
      </c>
      <c r="B76" s="3">
        <v>1.92</v>
      </c>
      <c r="C76" s="15">
        <v>38.4</v>
      </c>
    </row>
    <row r="77" spans="1:3" ht="15">
      <c r="A77" s="4">
        <v>1567</v>
      </c>
      <c r="B77" s="3">
        <v>1.75</v>
      </c>
      <c r="C77" s="15">
        <v>35</v>
      </c>
    </row>
    <row r="78" spans="1:3" ht="15">
      <c r="A78" s="4">
        <v>1568</v>
      </c>
      <c r="B78" s="3">
        <v>1.92</v>
      </c>
      <c r="C78" s="15">
        <v>38.4</v>
      </c>
    </row>
    <row r="79" spans="1:3" ht="15">
      <c r="A79" s="4">
        <v>1569</v>
      </c>
      <c r="B79" s="3">
        <v>1.69</v>
      </c>
      <c r="C79" s="15">
        <v>33.8</v>
      </c>
    </row>
    <row r="80" spans="1:3" ht="15">
      <c r="A80" s="4">
        <v>1570</v>
      </c>
      <c r="B80" s="3">
        <v>2.16</v>
      </c>
      <c r="C80" s="15">
        <v>43.2</v>
      </c>
    </row>
    <row r="81" spans="1:3" ht="15">
      <c r="A81" s="4">
        <v>1571</v>
      </c>
      <c r="B81" s="3">
        <v>2.11</v>
      </c>
      <c r="C81" s="15">
        <v>42.2</v>
      </c>
    </row>
    <row r="82" spans="1:3" ht="15">
      <c r="A82" s="4">
        <v>1572</v>
      </c>
      <c r="B82" s="3">
        <v>1.84</v>
      </c>
      <c r="C82" s="15">
        <v>36.8</v>
      </c>
    </row>
    <row r="83" spans="1:3" ht="15">
      <c r="A83" s="4">
        <v>1573</v>
      </c>
      <c r="B83" s="3">
        <v>1.92</v>
      </c>
      <c r="C83" s="15">
        <v>38.4</v>
      </c>
    </row>
    <row r="84" spans="1:3" ht="15">
      <c r="A84" s="4">
        <v>1574</v>
      </c>
      <c r="B84" s="3">
        <v>2.44</v>
      </c>
      <c r="C84" s="15">
        <v>48.8</v>
      </c>
    </row>
    <row r="85" spans="1:3" ht="15">
      <c r="A85" s="4">
        <v>1575</v>
      </c>
      <c r="B85" s="3">
        <v>2.34</v>
      </c>
      <c r="C85" s="15">
        <v>46.8</v>
      </c>
    </row>
    <row r="86" spans="1:3" ht="15">
      <c r="A86" s="4">
        <v>1576</v>
      </c>
      <c r="B86" s="3">
        <v>2.5</v>
      </c>
      <c r="C86" s="15">
        <v>50</v>
      </c>
    </row>
    <row r="87" spans="1:3" ht="15">
      <c r="A87" s="4">
        <v>1577</v>
      </c>
      <c r="B87" s="3">
        <v>2.31</v>
      </c>
      <c r="C87" s="15">
        <v>46.2</v>
      </c>
    </row>
    <row r="88" spans="1:3" ht="15">
      <c r="A88" s="4">
        <v>1578</v>
      </c>
      <c r="B88" s="3">
        <v>1.87</v>
      </c>
      <c r="C88" s="15">
        <v>37.4</v>
      </c>
    </row>
    <row r="89" spans="1:3" ht="15">
      <c r="A89" s="4">
        <v>1579</v>
      </c>
      <c r="C89" s="15"/>
    </row>
    <row r="90" spans="1:3" ht="15">
      <c r="A90" s="4">
        <v>1580</v>
      </c>
      <c r="B90" s="3">
        <v>1.76</v>
      </c>
      <c r="C90" s="15">
        <v>35.2</v>
      </c>
    </row>
    <row r="91" spans="1:3" ht="15">
      <c r="A91" s="4">
        <v>1581</v>
      </c>
      <c r="B91" s="3">
        <v>1.97</v>
      </c>
      <c r="C91" s="15">
        <v>39.4</v>
      </c>
    </row>
    <row r="92" spans="1:3" ht="15">
      <c r="A92" s="4">
        <v>1582</v>
      </c>
      <c r="B92" s="3">
        <v>1.47</v>
      </c>
      <c r="C92" s="15">
        <v>29.4</v>
      </c>
    </row>
    <row r="93" spans="1:3" ht="15">
      <c r="A93" s="4">
        <v>1583</v>
      </c>
      <c r="B93" s="3">
        <v>1.56</v>
      </c>
      <c r="C93" s="15">
        <v>31.2</v>
      </c>
    </row>
    <row r="94" spans="1:3" ht="15">
      <c r="A94" s="4">
        <v>1584</v>
      </c>
      <c r="B94" s="3">
        <v>1.8</v>
      </c>
      <c r="C94" s="15">
        <v>36</v>
      </c>
    </row>
    <row r="95" spans="1:3" ht="15">
      <c r="A95" s="4">
        <v>1585</v>
      </c>
      <c r="B95" s="3">
        <v>1.84</v>
      </c>
      <c r="C95" s="15">
        <v>36.8</v>
      </c>
    </row>
    <row r="96" spans="1:3" ht="15">
      <c r="A96" s="4">
        <v>1586</v>
      </c>
      <c r="B96" s="3">
        <v>1.85</v>
      </c>
      <c r="C96" s="15">
        <v>37</v>
      </c>
    </row>
    <row r="97" spans="1:3" ht="15">
      <c r="A97" s="4">
        <v>1587</v>
      </c>
      <c r="B97" s="3">
        <v>2.02</v>
      </c>
      <c r="C97" s="15">
        <v>40.4</v>
      </c>
    </row>
    <row r="98" spans="1:3" ht="15">
      <c r="A98" s="4">
        <v>1588</v>
      </c>
      <c r="B98" s="3">
        <v>2.24</v>
      </c>
      <c r="C98" s="15">
        <v>44.8</v>
      </c>
    </row>
    <row r="99" spans="1:3" ht="15">
      <c r="A99" s="4">
        <v>1589</v>
      </c>
      <c r="B99" s="3">
        <v>2.43</v>
      </c>
      <c r="C99" s="15">
        <v>48.6</v>
      </c>
    </row>
    <row r="100" spans="1:3" ht="15">
      <c r="A100" s="4">
        <v>1590</v>
      </c>
      <c r="B100" s="3">
        <v>1.53</v>
      </c>
      <c r="C100" s="15">
        <v>30.6</v>
      </c>
    </row>
    <row r="101" spans="1:3" ht="15">
      <c r="A101" s="4">
        <v>1591</v>
      </c>
      <c r="B101" s="3">
        <v>1.86</v>
      </c>
      <c r="C101" s="15">
        <v>37.2</v>
      </c>
    </row>
    <row r="102" spans="1:3" ht="15">
      <c r="A102" s="4">
        <v>1592</v>
      </c>
      <c r="B102" s="3">
        <v>2.01</v>
      </c>
      <c r="C102" s="15">
        <v>40.2</v>
      </c>
    </row>
    <row r="103" spans="1:3" ht="15">
      <c r="A103" s="4">
        <v>1593</v>
      </c>
      <c r="B103" s="3">
        <v>1.9</v>
      </c>
      <c r="C103" s="15">
        <v>38</v>
      </c>
    </row>
    <row r="104" spans="1:3" ht="15">
      <c r="A104" s="4">
        <v>1594</v>
      </c>
      <c r="B104" s="3">
        <v>1.76</v>
      </c>
      <c r="C104" s="15">
        <v>35.2</v>
      </c>
    </row>
    <row r="105" spans="1:3" ht="15">
      <c r="A105" s="4">
        <v>1595</v>
      </c>
      <c r="B105" s="3">
        <v>1.51</v>
      </c>
      <c r="C105" s="15">
        <v>30.2</v>
      </c>
    </row>
    <row r="106" spans="1:3" ht="15">
      <c r="A106" s="4">
        <v>1596</v>
      </c>
      <c r="B106" s="3">
        <v>1.85</v>
      </c>
      <c r="C106" s="15">
        <v>37</v>
      </c>
    </row>
    <row r="107" spans="1:3" ht="15">
      <c r="A107" s="4">
        <v>1597</v>
      </c>
      <c r="B107" s="3">
        <v>1.68</v>
      </c>
      <c r="C107" s="15">
        <v>33.6</v>
      </c>
    </row>
    <row r="108" spans="1:3" ht="15">
      <c r="A108" s="4">
        <v>1598</v>
      </c>
      <c r="B108" s="3">
        <v>1.87</v>
      </c>
      <c r="C108" s="15">
        <v>37.4</v>
      </c>
    </row>
    <row r="109" spans="1:3" ht="15">
      <c r="A109" s="4">
        <v>1599</v>
      </c>
      <c r="B109" s="3">
        <v>1.59</v>
      </c>
      <c r="C109" s="15">
        <v>31.8</v>
      </c>
    </row>
    <row r="110" spans="1:3" ht="15">
      <c r="A110" s="4">
        <v>1600</v>
      </c>
      <c r="B110" s="3">
        <v>1.75</v>
      </c>
      <c r="C110" s="15">
        <v>35</v>
      </c>
    </row>
    <row r="111" spans="1:3" ht="15">
      <c r="A111" s="4">
        <v>1601</v>
      </c>
      <c r="B111" s="3">
        <v>1.56</v>
      </c>
      <c r="C111" s="15">
        <v>31.2</v>
      </c>
    </row>
    <row r="112" spans="1:3" ht="15">
      <c r="A112" s="4">
        <v>1602</v>
      </c>
      <c r="B112" s="3">
        <v>2.27</v>
      </c>
      <c r="C112" s="15">
        <v>45.4</v>
      </c>
    </row>
    <row r="113" spans="1:3" ht="15">
      <c r="A113" s="4">
        <v>1603</v>
      </c>
      <c r="B113" s="3">
        <v>1.99</v>
      </c>
      <c r="C113" s="15">
        <v>39.8</v>
      </c>
    </row>
    <row r="114" spans="1:3" ht="15">
      <c r="A114" s="4">
        <v>1604</v>
      </c>
      <c r="B114" s="3">
        <v>1.83</v>
      </c>
      <c r="C114" s="15">
        <v>36.6</v>
      </c>
    </row>
    <row r="115" spans="1:3" ht="15">
      <c r="A115" s="4">
        <v>1605</v>
      </c>
      <c r="B115" s="3">
        <v>1.8</v>
      </c>
      <c r="C115" s="15">
        <v>36</v>
      </c>
    </row>
    <row r="116" spans="1:3" ht="15">
      <c r="A116" s="4">
        <v>1606</v>
      </c>
      <c r="B116" s="3">
        <v>1.75</v>
      </c>
      <c r="C116" s="15">
        <v>35</v>
      </c>
    </row>
    <row r="117" spans="1:3" ht="15">
      <c r="A117" s="4">
        <v>1607</v>
      </c>
      <c r="C117" s="15"/>
    </row>
    <row r="118" spans="1:3" ht="15">
      <c r="A118" s="4">
        <v>1608</v>
      </c>
      <c r="C118" s="15"/>
    </row>
    <row r="119" spans="1:3" ht="15">
      <c r="A119" s="4">
        <v>1609</v>
      </c>
      <c r="B119" s="3">
        <v>1.71</v>
      </c>
      <c r="C119" s="15">
        <v>34.2</v>
      </c>
    </row>
    <row r="120" spans="1:3" ht="15">
      <c r="A120" s="4">
        <v>1610</v>
      </c>
      <c r="B120" s="3">
        <v>1.71</v>
      </c>
      <c r="C120" s="15">
        <v>34.2</v>
      </c>
    </row>
    <row r="121" spans="1:3" ht="15">
      <c r="A121" s="4">
        <v>1611</v>
      </c>
      <c r="B121" s="3">
        <v>1.88</v>
      </c>
      <c r="C121" s="15">
        <v>37.6</v>
      </c>
    </row>
    <row r="122" spans="1:3" ht="15">
      <c r="A122" s="4">
        <v>1612</v>
      </c>
      <c r="B122" s="3">
        <v>1.88</v>
      </c>
      <c r="C122" s="15">
        <v>37.6</v>
      </c>
    </row>
    <row r="123" spans="1:3" ht="15">
      <c r="A123" s="4">
        <v>1613</v>
      </c>
      <c r="B123" s="3">
        <v>1.64</v>
      </c>
      <c r="C123" s="15">
        <v>32.8</v>
      </c>
    </row>
    <row r="124" spans="1:3" ht="15">
      <c r="A124" s="4">
        <v>1614</v>
      </c>
      <c r="B124" s="3">
        <v>1.68</v>
      </c>
      <c r="C124" s="15">
        <v>33.6</v>
      </c>
    </row>
    <row r="125" spans="1:3" ht="15">
      <c r="A125" s="4">
        <v>1615</v>
      </c>
      <c r="B125" s="3">
        <v>1.89</v>
      </c>
      <c r="C125" s="15">
        <v>37.8</v>
      </c>
    </row>
    <row r="126" spans="1:3" ht="15">
      <c r="A126" s="4">
        <v>1616</v>
      </c>
      <c r="B126" s="3">
        <v>1.43</v>
      </c>
      <c r="C126" s="15">
        <v>28.6</v>
      </c>
    </row>
    <row r="127" spans="1:3" ht="15">
      <c r="A127" s="4">
        <v>1617</v>
      </c>
      <c r="B127" s="3">
        <v>2.52</v>
      </c>
      <c r="C127" s="15">
        <v>50.4</v>
      </c>
    </row>
    <row r="128" spans="1:3" ht="15">
      <c r="A128" s="4">
        <v>1618</v>
      </c>
      <c r="B128" s="3">
        <v>2.92</v>
      </c>
      <c r="C128" s="15">
        <v>58.4</v>
      </c>
    </row>
    <row r="129" spans="1:3" ht="15">
      <c r="A129" s="4">
        <v>1619</v>
      </c>
      <c r="C129" s="15"/>
    </row>
    <row r="130" spans="1:3" ht="15">
      <c r="A130" s="4">
        <v>1620</v>
      </c>
      <c r="C130" s="15"/>
    </row>
    <row r="131" spans="1:3" ht="15">
      <c r="A131" s="4">
        <v>1621</v>
      </c>
      <c r="C131" s="15"/>
    </row>
    <row r="132" spans="1:3" ht="15">
      <c r="A132" s="4">
        <v>1622</v>
      </c>
      <c r="C132" s="15"/>
    </row>
    <row r="133" spans="1:3" ht="15">
      <c r="A133" s="4">
        <v>1623</v>
      </c>
      <c r="C133" s="15"/>
    </row>
    <row r="134" spans="1:3" ht="15">
      <c r="A134" s="4">
        <v>1624</v>
      </c>
      <c r="B134" s="3">
        <v>2.82</v>
      </c>
      <c r="C134" s="15">
        <v>56.4</v>
      </c>
    </row>
    <row r="135" spans="1:3" ht="15">
      <c r="A135" s="4">
        <v>1625</v>
      </c>
      <c r="B135" s="3">
        <v>2.71</v>
      </c>
      <c r="C135" s="15">
        <v>54.2</v>
      </c>
    </row>
    <row r="136" spans="1:3" ht="15">
      <c r="A136" s="4">
        <v>1626</v>
      </c>
      <c r="B136" s="3">
        <v>2.47</v>
      </c>
      <c r="C136" s="15">
        <v>49.4</v>
      </c>
    </row>
    <row r="137" spans="1:3" ht="15">
      <c r="A137" s="4">
        <v>1627</v>
      </c>
      <c r="B137" s="3">
        <v>1.75</v>
      </c>
      <c r="C137" s="15">
        <v>35</v>
      </c>
    </row>
    <row r="138" spans="1:3" ht="15">
      <c r="A138" s="4">
        <v>1628</v>
      </c>
      <c r="B138" s="3">
        <v>1.71</v>
      </c>
      <c r="C138" s="15">
        <v>34.2</v>
      </c>
    </row>
    <row r="139" spans="1:3" ht="15">
      <c r="A139" s="4">
        <v>1629</v>
      </c>
      <c r="B139" s="3">
        <v>1.89</v>
      </c>
      <c r="C139" s="15">
        <v>37.8</v>
      </c>
    </row>
    <row r="140" spans="1:3" ht="15">
      <c r="A140" s="4">
        <v>1630</v>
      </c>
      <c r="B140" s="3">
        <v>2.02</v>
      </c>
      <c r="C140" s="15">
        <v>40.4</v>
      </c>
    </row>
    <row r="141" spans="1:3" ht="15">
      <c r="A141" s="4">
        <v>1631</v>
      </c>
      <c r="B141" s="3">
        <v>1.75</v>
      </c>
      <c r="C141" s="15">
        <v>35</v>
      </c>
    </row>
    <row r="142" spans="1:3" ht="15">
      <c r="A142" s="4">
        <v>1632</v>
      </c>
      <c r="B142" s="3">
        <v>2.16</v>
      </c>
      <c r="C142" s="15">
        <v>43.2</v>
      </c>
    </row>
    <row r="143" spans="1:3" ht="15">
      <c r="A143" s="4">
        <v>1633</v>
      </c>
      <c r="B143" s="3">
        <v>2.29</v>
      </c>
      <c r="C143" s="15">
        <v>45.8</v>
      </c>
    </row>
    <row r="144" spans="1:3" ht="15">
      <c r="A144" s="4">
        <v>1634</v>
      </c>
      <c r="B144" s="3">
        <v>2.43</v>
      </c>
      <c r="C144" s="15">
        <v>48.6</v>
      </c>
    </row>
    <row r="145" spans="1:3" ht="15">
      <c r="A145" s="4">
        <v>1635</v>
      </c>
      <c r="C145" s="15"/>
    </row>
    <row r="146" spans="1:3" ht="15">
      <c r="A146" s="4">
        <v>1636</v>
      </c>
      <c r="B146" s="3">
        <v>2.7</v>
      </c>
      <c r="C146" s="15">
        <v>54</v>
      </c>
    </row>
    <row r="147" spans="1:3" ht="15">
      <c r="A147" s="4">
        <v>1637</v>
      </c>
      <c r="B147" s="3">
        <v>2.7</v>
      </c>
      <c r="C147" s="15">
        <v>54</v>
      </c>
    </row>
    <row r="148" spans="1:3" ht="15">
      <c r="A148" s="4">
        <v>1638</v>
      </c>
      <c r="B148" s="3">
        <v>2.7</v>
      </c>
      <c r="C148" s="15">
        <v>54</v>
      </c>
    </row>
    <row r="149" spans="1:3" ht="15">
      <c r="A149" s="4">
        <v>1639</v>
      </c>
      <c r="C149" s="15"/>
    </row>
    <row r="150" spans="1:3" ht="15">
      <c r="A150" s="4">
        <v>1640</v>
      </c>
      <c r="B150" s="3">
        <v>2.9</v>
      </c>
      <c r="C150" s="15">
        <v>58</v>
      </c>
    </row>
    <row r="151" spans="1:3" ht="15">
      <c r="A151" s="4">
        <v>1641</v>
      </c>
      <c r="B151" s="3">
        <v>2.83</v>
      </c>
      <c r="C151" s="15">
        <v>56.6</v>
      </c>
    </row>
    <row r="152" spans="1:3" ht="15">
      <c r="A152" s="4">
        <v>1642</v>
      </c>
      <c r="B152" s="3">
        <v>2.52</v>
      </c>
      <c r="C152" s="15">
        <v>50.4</v>
      </c>
    </row>
    <row r="153" spans="1:3" ht="15">
      <c r="A153" s="4">
        <v>1643</v>
      </c>
      <c r="B153" s="3">
        <v>3.24</v>
      </c>
      <c r="C153" s="15">
        <v>64.8</v>
      </c>
    </row>
    <row r="154" spans="1:3" ht="15">
      <c r="A154" s="4">
        <v>1644</v>
      </c>
      <c r="B154" s="3">
        <v>2.5</v>
      </c>
      <c r="C154" s="15">
        <v>50</v>
      </c>
    </row>
    <row r="155" spans="1:3" ht="15">
      <c r="A155" s="4">
        <v>1645</v>
      </c>
      <c r="B155" s="3">
        <v>3.04</v>
      </c>
      <c r="C155" s="15">
        <v>60.8</v>
      </c>
    </row>
    <row r="156" spans="1:3" ht="15">
      <c r="A156" s="4">
        <v>1646</v>
      </c>
      <c r="B156" s="3">
        <v>2.78</v>
      </c>
      <c r="C156" s="15">
        <v>55.6</v>
      </c>
    </row>
    <row r="157" spans="1:3" ht="15">
      <c r="A157" s="4">
        <v>1647</v>
      </c>
      <c r="C157" s="15"/>
    </row>
    <row r="158" spans="1:3" ht="15">
      <c r="A158" s="4">
        <v>1648</v>
      </c>
      <c r="B158" s="3">
        <v>2.97</v>
      </c>
      <c r="C158" s="15">
        <v>59.4</v>
      </c>
    </row>
    <row r="159" spans="1:3" ht="15">
      <c r="A159" s="4">
        <v>1649</v>
      </c>
      <c r="B159" s="3">
        <v>3.04</v>
      </c>
      <c r="C159" s="15">
        <v>60.8</v>
      </c>
    </row>
    <row r="160" spans="1:3" ht="15">
      <c r="A160" s="4">
        <v>1650</v>
      </c>
      <c r="B160" s="3">
        <v>2.02</v>
      </c>
      <c r="C160" s="15">
        <v>40.4</v>
      </c>
    </row>
    <row r="161" spans="1:3" ht="15">
      <c r="A161" s="4">
        <v>1651</v>
      </c>
      <c r="C161" s="15"/>
    </row>
    <row r="162" spans="1:3" ht="15">
      <c r="A162" s="4">
        <v>1652</v>
      </c>
      <c r="C162" s="15"/>
    </row>
    <row r="163" spans="1:3" ht="15">
      <c r="A163" s="4">
        <v>1653</v>
      </c>
      <c r="C163" s="15"/>
    </row>
    <row r="164" spans="1:3" ht="15">
      <c r="A164" s="4">
        <v>1654</v>
      </c>
      <c r="C164" s="15"/>
    </row>
    <row r="165" spans="1:3" ht="15">
      <c r="A165" s="4">
        <v>1655</v>
      </c>
      <c r="C165" s="15"/>
    </row>
    <row r="166" spans="1:3" ht="15">
      <c r="A166" s="4">
        <v>1656</v>
      </c>
      <c r="C166" s="15"/>
    </row>
    <row r="167" spans="1:3" ht="15">
      <c r="A167" s="4">
        <v>1657</v>
      </c>
      <c r="C167" s="15"/>
    </row>
    <row r="168" spans="1:3" ht="15">
      <c r="A168" s="4">
        <v>1658</v>
      </c>
      <c r="C168" s="15"/>
    </row>
    <row r="169" spans="1:3" ht="15">
      <c r="A169" s="4">
        <v>1659</v>
      </c>
      <c r="C169" s="15"/>
    </row>
    <row r="170" spans="1:3" ht="15">
      <c r="A170" s="4">
        <v>1660</v>
      </c>
      <c r="C170" s="15"/>
    </row>
    <row r="171" spans="1:3" ht="15">
      <c r="A171" s="4">
        <v>1661</v>
      </c>
      <c r="C171" s="15"/>
    </row>
    <row r="172" spans="1:3" ht="15">
      <c r="A172" s="4">
        <v>1662</v>
      </c>
      <c r="C172" s="15"/>
    </row>
    <row r="173" spans="1:3" ht="15">
      <c r="A173" s="4">
        <v>1663</v>
      </c>
      <c r="B173" s="3">
        <v>1.75</v>
      </c>
      <c r="C173" s="15">
        <v>35</v>
      </c>
    </row>
    <row r="174" spans="1:3" ht="15">
      <c r="A174" s="4">
        <v>1664</v>
      </c>
      <c r="B174" s="3">
        <v>1.96</v>
      </c>
      <c r="C174" s="15">
        <v>39.2</v>
      </c>
    </row>
    <row r="175" spans="1:3" ht="15">
      <c r="A175" s="4">
        <v>1665</v>
      </c>
      <c r="B175" s="3">
        <v>2.23</v>
      </c>
      <c r="C175" s="15">
        <v>44.6</v>
      </c>
    </row>
    <row r="176" spans="1:3" ht="15">
      <c r="A176" s="4">
        <v>1666</v>
      </c>
      <c r="B176" s="3">
        <v>2.36</v>
      </c>
      <c r="C176" s="15">
        <v>47.2</v>
      </c>
    </row>
    <row r="177" spans="1:3" ht="15">
      <c r="A177" s="4">
        <v>1667</v>
      </c>
      <c r="B177" s="3">
        <v>2.7</v>
      </c>
      <c r="C177" s="15">
        <v>54</v>
      </c>
    </row>
    <row r="178" spans="1:3" ht="15">
      <c r="A178" s="4">
        <v>1668</v>
      </c>
      <c r="B178" s="3">
        <v>2.26</v>
      </c>
      <c r="C178" s="15">
        <v>45.2</v>
      </c>
    </row>
    <row r="179" spans="1:3" ht="15">
      <c r="A179" s="4">
        <v>1669</v>
      </c>
      <c r="B179" s="3">
        <v>2.16</v>
      </c>
      <c r="C179" s="15">
        <v>43.2</v>
      </c>
    </row>
    <row r="180" spans="1:3" ht="15">
      <c r="A180" s="4">
        <v>1670</v>
      </c>
      <c r="B180" s="3">
        <v>2.24</v>
      </c>
      <c r="C180" s="15">
        <v>44.8</v>
      </c>
    </row>
    <row r="181" spans="1:3" ht="15">
      <c r="A181" s="4">
        <v>1671</v>
      </c>
      <c r="B181" s="3">
        <v>2.24</v>
      </c>
      <c r="C181" s="15">
        <v>44.8</v>
      </c>
    </row>
    <row r="182" spans="1:3" ht="15">
      <c r="A182" s="4">
        <v>1672</v>
      </c>
      <c r="B182" s="3">
        <v>2.16</v>
      </c>
      <c r="C182" s="15">
        <v>43.2</v>
      </c>
    </row>
    <row r="183" spans="1:3" ht="15">
      <c r="A183" s="4">
        <v>1673</v>
      </c>
      <c r="B183" s="3">
        <v>2.02</v>
      </c>
      <c r="C183" s="15">
        <v>40.4</v>
      </c>
    </row>
    <row r="184" spans="1:3" ht="15">
      <c r="A184" s="4">
        <v>1674</v>
      </c>
      <c r="B184" s="3">
        <v>3.07</v>
      </c>
      <c r="C184" s="15">
        <v>61.4</v>
      </c>
    </row>
    <row r="185" spans="1:3" ht="15">
      <c r="A185" s="4">
        <v>1675</v>
      </c>
      <c r="C185" s="15"/>
    </row>
    <row r="186" spans="1:3" ht="15">
      <c r="A186" s="4">
        <v>1676</v>
      </c>
      <c r="B186" s="3">
        <v>2.45</v>
      </c>
      <c r="C186" s="15">
        <v>49</v>
      </c>
    </row>
    <row r="187" spans="1:3" ht="15">
      <c r="A187" s="4">
        <v>1677</v>
      </c>
      <c r="B187" s="3">
        <v>2.36</v>
      </c>
      <c r="C187" s="15">
        <v>47.2</v>
      </c>
    </row>
    <row r="188" spans="1:3" ht="15">
      <c r="A188" s="4">
        <v>1678</v>
      </c>
      <c r="C188" s="15"/>
    </row>
    <row r="189" spans="1:3" ht="15">
      <c r="A189" s="4">
        <v>1679</v>
      </c>
      <c r="C189" s="15"/>
    </row>
    <row r="190" spans="1:3" ht="15">
      <c r="A190" s="4">
        <v>1680</v>
      </c>
      <c r="B190" s="3">
        <v>2.59</v>
      </c>
      <c r="C190" s="15">
        <v>51.8</v>
      </c>
    </row>
    <row r="191" spans="1:3" ht="15">
      <c r="A191" s="4">
        <v>1681</v>
      </c>
      <c r="B191" s="3">
        <v>2.46</v>
      </c>
      <c r="C191" s="15">
        <v>49.2</v>
      </c>
    </row>
    <row r="192" spans="1:3" ht="15">
      <c r="A192" s="4">
        <v>1682</v>
      </c>
      <c r="B192" s="3">
        <v>2.27</v>
      </c>
      <c r="C192" s="15">
        <v>45.4</v>
      </c>
    </row>
    <row r="193" spans="1:3" ht="15">
      <c r="A193" s="4">
        <v>1683</v>
      </c>
      <c r="B193" s="3">
        <v>1.96</v>
      </c>
      <c r="C193" s="15">
        <v>39.2</v>
      </c>
    </row>
    <row r="194" spans="1:3" ht="15">
      <c r="A194" s="4">
        <v>1684</v>
      </c>
      <c r="B194" s="3">
        <v>2.03</v>
      </c>
      <c r="C194" s="15">
        <v>40.6</v>
      </c>
    </row>
    <row r="195" spans="1:3" ht="15">
      <c r="A195" s="4">
        <v>1685</v>
      </c>
      <c r="B195" s="3">
        <v>2.09</v>
      </c>
      <c r="C195" s="15">
        <v>41.8</v>
      </c>
    </row>
    <row r="196" spans="1:3" ht="15">
      <c r="A196" s="4">
        <v>1686</v>
      </c>
      <c r="B196" s="3">
        <v>2.01</v>
      </c>
      <c r="C196" s="15">
        <v>40.2</v>
      </c>
    </row>
    <row r="197" spans="1:3" ht="15">
      <c r="A197" s="4">
        <v>1687</v>
      </c>
      <c r="B197" s="3">
        <v>2.15</v>
      </c>
      <c r="C197" s="15">
        <v>43</v>
      </c>
    </row>
    <row r="198" spans="1:3" ht="15">
      <c r="A198" s="4">
        <v>1688</v>
      </c>
      <c r="B198" s="3">
        <v>1.84</v>
      </c>
      <c r="C198" s="15">
        <v>36.8</v>
      </c>
    </row>
    <row r="199" spans="1:3" ht="15">
      <c r="A199" s="4">
        <v>1689</v>
      </c>
      <c r="B199" s="3">
        <v>2.17</v>
      </c>
      <c r="C199" s="15">
        <v>43.4</v>
      </c>
    </row>
    <row r="200" spans="1:3" ht="15">
      <c r="A200" s="4">
        <v>1690</v>
      </c>
      <c r="B200" s="3">
        <v>2.07</v>
      </c>
      <c r="C200" s="15">
        <v>41.4</v>
      </c>
    </row>
    <row r="201" spans="1:3" ht="15">
      <c r="A201" s="4">
        <v>1691</v>
      </c>
      <c r="B201" s="3">
        <v>2.21</v>
      </c>
      <c r="C201" s="15">
        <v>44.2</v>
      </c>
    </row>
    <row r="202" spans="1:3" ht="15">
      <c r="A202" s="4">
        <v>1692</v>
      </c>
      <c r="B202" s="3">
        <v>2.37</v>
      </c>
      <c r="C202" s="15">
        <v>47.4</v>
      </c>
    </row>
    <row r="203" spans="1:3" ht="15">
      <c r="A203" s="4">
        <v>1693</v>
      </c>
      <c r="C203" s="15"/>
    </row>
    <row r="204" spans="1:3" ht="15">
      <c r="A204" s="4">
        <v>1694</v>
      </c>
      <c r="C204" s="15"/>
    </row>
    <row r="205" spans="1:3" ht="15">
      <c r="A205" s="4">
        <v>1695</v>
      </c>
      <c r="B205" s="3">
        <v>2.53</v>
      </c>
      <c r="C205" s="15">
        <v>50.6</v>
      </c>
    </row>
    <row r="206" spans="1:3" ht="15">
      <c r="A206" s="4">
        <v>1696</v>
      </c>
      <c r="B206" s="3">
        <v>2.62</v>
      </c>
      <c r="C206" s="15">
        <v>52.4</v>
      </c>
    </row>
    <row r="207" spans="1:3" ht="15">
      <c r="A207" s="4">
        <v>1697</v>
      </c>
      <c r="B207" s="3">
        <v>2.7</v>
      </c>
      <c r="C207" s="15">
        <v>54</v>
      </c>
    </row>
    <row r="208" spans="1:3" ht="15">
      <c r="A208" s="4">
        <v>1698</v>
      </c>
      <c r="B208" s="3">
        <v>2.24</v>
      </c>
      <c r="C208" s="15">
        <v>44.8</v>
      </c>
    </row>
    <row r="209" spans="1:3" ht="15">
      <c r="A209" s="4">
        <v>1699</v>
      </c>
      <c r="B209" s="3">
        <v>2.24</v>
      </c>
      <c r="C209" s="15">
        <v>44.8</v>
      </c>
    </row>
    <row r="210" spans="1:3" ht="15">
      <c r="A210" s="4">
        <v>1700</v>
      </c>
      <c r="B210" s="3">
        <v>2.3</v>
      </c>
      <c r="C210" s="15">
        <v>46</v>
      </c>
    </row>
    <row r="212" spans="1:3" ht="15">
      <c r="A212" s="4" t="s">
        <v>58</v>
      </c>
      <c r="C212" s="15">
        <v>36.53333333333333</v>
      </c>
    </row>
    <row r="213" spans="1:3" ht="15">
      <c r="A213" s="4" t="s">
        <v>59</v>
      </c>
      <c r="C213" s="15">
        <v>36.422222222222224</v>
      </c>
    </row>
    <row r="214" spans="1:3" ht="15">
      <c r="A214" s="4" t="s">
        <v>60</v>
      </c>
      <c r="C214" s="15">
        <v>54.05</v>
      </c>
    </row>
    <row r="215" spans="1:3" ht="15">
      <c r="A215" s="4" t="s">
        <v>61</v>
      </c>
      <c r="C215" s="15">
        <v>48.76666666666667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at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</dc:creator>
  <cp:keywords/>
  <dc:description/>
  <cp:lastModifiedBy>Peter H. Lindert</cp:lastModifiedBy>
  <cp:lastPrinted>2000-07-25T15:42:39Z</cp:lastPrinted>
  <dcterms:created xsi:type="dcterms:W3CDTF">2000-07-21T16:10:57Z</dcterms:created>
  <dcterms:modified xsi:type="dcterms:W3CDTF">2000-08-10T21:18:01Z</dcterms:modified>
  <cp:category/>
  <cp:version/>
  <cp:contentType/>
  <cp:contentStatus/>
</cp:coreProperties>
</file>