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240" windowHeight="8440" activeTab="0"/>
  </bookViews>
  <sheets>
    <sheet name="Notes" sheetId="1" r:id="rId1"/>
    <sheet name="prices" sheetId="2" r:id="rId2"/>
    <sheet name="wages" sheetId="3" r:id="rId3"/>
    <sheet name="Monetary Conversions" sheetId="4" r:id="rId4"/>
  </sheets>
  <definedNames/>
  <calcPr fullCalcOnLoad="1"/>
</workbook>
</file>

<file path=xl/sharedStrings.xml><?xml version="1.0" encoding="utf-8"?>
<sst xmlns="http://schemas.openxmlformats.org/spreadsheetml/2006/main" count="155" uniqueCount="85">
  <si>
    <t>Mason, Roofer, Carpenter</t>
  </si>
  <si>
    <t xml:space="preserve">sous </t>
  </si>
  <si>
    <t>Annual, years missing</t>
  </si>
  <si>
    <r>
      <t>Metric</t>
    </r>
    <r>
      <rPr>
        <b/>
        <sz val="12"/>
        <rFont val="Times New Roman"/>
        <family val="1"/>
      </rPr>
      <t xml:space="preserve"> Physical Units &amp; Silver</t>
    </r>
  </si>
  <si>
    <r>
      <t>Metric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</si>
  <si>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r>
      <t>Local</t>
    </r>
    <r>
      <rPr>
        <b/>
        <sz val="12"/>
        <rFont val="Times New Roman"/>
        <family val="1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1"/>
      </rPr>
      <t xml:space="preserve"> Monetary Units</t>
    </r>
  </si>
  <si>
    <t>Also in this volume, calorie consumption for family of four, consumption bundles (Excel file available under Consumption bundles link on the website)</t>
  </si>
  <si>
    <r>
      <t>Notes on Italy Florence, 14</t>
    </r>
    <r>
      <rPr>
        <b/>
        <u val="single"/>
        <vertAlign val="superscript"/>
        <sz val="12"/>
        <rFont val="Times New Roman"/>
        <family val="1"/>
      </rPr>
      <t>th</t>
    </r>
    <r>
      <rPr>
        <b/>
        <u val="single"/>
        <sz val="12"/>
        <rFont val="Times New Roman"/>
        <family val="0"/>
      </rPr>
      <t xml:space="preserve"> century</t>
    </r>
  </si>
  <si>
    <t>Source:</t>
  </si>
  <si>
    <t>Types of transactions:</t>
  </si>
  <si>
    <t>Year</t>
  </si>
  <si>
    <t>soldi</t>
  </si>
  <si>
    <t>Average daily wage</t>
  </si>
  <si>
    <t>Commodity:</t>
  </si>
  <si>
    <t>Physical Unit:</t>
  </si>
  <si>
    <t>Monetary Unit:</t>
  </si>
  <si>
    <t>Conversions:</t>
  </si>
  <si>
    <t>Metric</t>
  </si>
  <si>
    <t>NB:</t>
  </si>
  <si>
    <t>Underlying frequency:</t>
  </si>
  <si>
    <r>
      <t xml:space="preserve">Cipolla, Carlo M. 1948. </t>
    </r>
    <r>
      <rPr>
        <i/>
        <sz val="12"/>
        <rFont val="Times New Roman"/>
        <family val="1"/>
      </rPr>
      <t>Studi di storia della moneta</t>
    </r>
    <r>
      <rPr>
        <sz val="12"/>
        <rFont val="Times New Roman"/>
        <family val="1"/>
      </rPr>
      <t xml:space="preserve"> . Pavia: Università de Pavia.</t>
    </r>
  </si>
  <si>
    <t>Appendix 1</t>
  </si>
  <si>
    <t>Silver</t>
  </si>
  <si>
    <t>see worksheet 'Monetary conversions'</t>
  </si>
  <si>
    <t xml:space="preserve">Grams of silver per </t>
  </si>
  <si>
    <t>Florin</t>
  </si>
  <si>
    <t xml:space="preserve">Grams of Silver </t>
  </si>
  <si>
    <t>per soldi</t>
  </si>
  <si>
    <t>kilogram</t>
  </si>
  <si>
    <t>Grams of Silver</t>
  </si>
  <si>
    <t>per denari</t>
  </si>
  <si>
    <t>Silver grams</t>
  </si>
  <si>
    <r>
      <t>Local</t>
    </r>
    <r>
      <rPr>
        <sz val="12"/>
        <rFont val="Times New Roman"/>
        <family val="1"/>
      </rPr>
      <t xml:space="preserve"> Monetary Currency</t>
    </r>
  </si>
  <si>
    <t>Extrapolated observations in italics.</t>
  </si>
  <si>
    <t>Value of the Florin</t>
  </si>
  <si>
    <r>
      <t xml:space="preserve">de La Roncière, Charles. 1982. </t>
    </r>
    <r>
      <rPr>
        <i/>
        <sz val="12"/>
        <rFont val="Times New Roman"/>
        <family val="1"/>
      </rPr>
      <t>Prix et Salaires à Florence au XIV</t>
    </r>
    <r>
      <rPr>
        <i/>
        <vertAlign val="superscript"/>
        <sz val="12"/>
        <rFont val="Times New Roman"/>
        <family val="1"/>
      </rPr>
      <t>e</t>
    </r>
    <r>
      <rPr>
        <i/>
        <sz val="12"/>
        <rFont val="Times New Roman"/>
        <family val="1"/>
      </rPr>
      <t xml:space="preserve"> Siècle, 1280-1380</t>
    </r>
    <r>
      <rPr>
        <sz val="12"/>
        <rFont val="Times New Roman"/>
        <family val="1"/>
      </rPr>
      <t>. Palais Farnèse: Ecole Française de Rome.</t>
    </r>
  </si>
  <si>
    <t>Leticia Arroyo Abad, April 2006</t>
  </si>
  <si>
    <t>Private accounting books.</t>
  </si>
  <si>
    <t>Hospital account books (Santa Maria Nuova).</t>
  </si>
  <si>
    <t>Mercuriales</t>
  </si>
  <si>
    <t>Source: same as above</t>
  </si>
  <si>
    <t>Cereals</t>
  </si>
  <si>
    <t>3 setiers =</t>
  </si>
  <si>
    <t>kg</t>
  </si>
  <si>
    <t>Oil</t>
  </si>
  <si>
    <t>1 orcio =</t>
  </si>
  <si>
    <t>Wine</t>
  </si>
  <si>
    <t>1 cogno =</t>
  </si>
  <si>
    <t>barrels</t>
  </si>
  <si>
    <t>1 barrel =</t>
  </si>
  <si>
    <t>liters</t>
  </si>
  <si>
    <t>Italy, Florence, 14th century</t>
  </si>
  <si>
    <t>Barley</t>
  </si>
  <si>
    <t>Wheat</t>
  </si>
  <si>
    <t>setier</t>
  </si>
  <si>
    <t>denier</t>
  </si>
  <si>
    <t>cogno</t>
  </si>
  <si>
    <t>Goat</t>
  </si>
  <si>
    <t>unit</t>
  </si>
  <si>
    <t>Meat</t>
  </si>
  <si>
    <t>100 livres</t>
  </si>
  <si>
    <t>Chicken</t>
  </si>
  <si>
    <t>pair</t>
  </si>
  <si>
    <t>Eggs</t>
  </si>
  <si>
    <t>100 units</t>
  </si>
  <si>
    <t>sous et denier</t>
  </si>
  <si>
    <t>orcio</t>
  </si>
  <si>
    <t>sous</t>
  </si>
  <si>
    <t>Millet</t>
  </si>
  <si>
    <t>For grains &amp; wine, the prices presented in the file are for the season. For example, 1345 refers to the average price for the 1345-46 season.</t>
  </si>
  <si>
    <t>1 setier =</t>
  </si>
  <si>
    <t>liter</t>
  </si>
  <si>
    <t>1 libra=</t>
  </si>
  <si>
    <t>Grams of silver</t>
  </si>
  <si>
    <t>per libra de Firenze</t>
  </si>
  <si>
    <t>lire</t>
  </si>
  <si>
    <t>for lira de Firenze</t>
  </si>
  <si>
    <r>
      <t xml:space="preserve">Malanima, Paolo. 2002. </t>
    </r>
    <r>
      <rPr>
        <i/>
        <sz val="12"/>
        <rFont val="Times New Roman"/>
        <family val="1"/>
      </rPr>
      <t>L' economia italiana: dalla crescita medievale alla crescita contemporanea</t>
    </r>
    <r>
      <rPr>
        <sz val="12"/>
        <rFont val="Times New Roman"/>
        <family val="1"/>
      </rPr>
      <t>. Bologna: il Mulino.</t>
    </r>
  </si>
  <si>
    <t>1286-88</t>
  </si>
  <si>
    <t>1326-32</t>
  </si>
  <si>
    <t>1340-48</t>
  </si>
  <si>
    <t>1350-60</t>
  </si>
  <si>
    <t>1363-69</t>
  </si>
  <si>
    <t>1371-77</t>
  </si>
  <si>
    <t>1379-82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</si>
</sst>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  <numFmt numFmtId="166" formatCode="0.000"/>
    <numFmt numFmtId="167" formatCode="0_);\(0\)"/>
    <numFmt numFmtId="168" formatCode="0.0000000"/>
    <numFmt numFmtId="169" formatCode="0.000000"/>
    <numFmt numFmtId="170" formatCode="0.00000"/>
    <numFmt numFmtId="171" formatCode="0.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</numFmts>
  <fonts count="14">
    <font>
      <sz val="12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0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i/>
      <vertAlign val="superscript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6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164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167" fontId="6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center"/>
    </xf>
    <xf numFmtId="49" fontId="8" fillId="0" borderId="0" xfId="22" applyNumberFormat="1" applyFont="1" applyAlignment="1">
      <alignment horizontal="center"/>
      <protection/>
    </xf>
    <xf numFmtId="164" fontId="8" fillId="0" borderId="0" xfId="22" applyFont="1">
      <alignment/>
      <protection/>
    </xf>
    <xf numFmtId="2" fontId="6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left" indent="1"/>
    </xf>
    <xf numFmtId="167" fontId="0" fillId="0" borderId="0" xfId="0" applyNumberFormat="1" applyFont="1" applyAlignment="1">
      <alignment horizontal="left" indent="1"/>
    </xf>
    <xf numFmtId="0" fontId="0" fillId="0" borderId="0" xfId="23" applyFont="1">
      <alignment/>
      <protection/>
    </xf>
    <xf numFmtId="167" fontId="6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 horizontal="left" indent="1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 horizontal="left" indent="2"/>
    </xf>
    <xf numFmtId="171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Normal_Italy_Florence_Renaissanc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51"/>
  <sheetViews>
    <sheetView tabSelected="1" workbookViewId="0" topLeftCell="A1">
      <selection activeCell="F27" sqref="F27"/>
    </sheetView>
  </sheetViews>
  <sheetFormatPr defaultColWidth="11.00390625" defaultRowHeight="15.75"/>
  <cols>
    <col min="1" max="1" width="24.125" style="0" customWidth="1"/>
    <col min="2" max="2" width="10.375" style="0" customWidth="1"/>
    <col min="3" max="16384" width="8.875" style="0" customWidth="1"/>
  </cols>
  <sheetData>
    <row r="1" spans="1:3" ht="15">
      <c r="A1" s="1" t="s">
        <v>36</v>
      </c>
      <c r="B1" s="2"/>
      <c r="C1" s="4" t="s">
        <v>7</v>
      </c>
    </row>
    <row r="3" ht="15">
      <c r="A3" s="5" t="s">
        <v>8</v>
      </c>
    </row>
    <row r="4" ht="15">
      <c r="A4" s="21" t="s">
        <v>35</v>
      </c>
    </row>
    <row r="6" ht="15">
      <c r="A6" s="6" t="s">
        <v>9</v>
      </c>
    </row>
    <row r="7" ht="15">
      <c r="A7" t="s">
        <v>37</v>
      </c>
    </row>
    <row r="8" ht="15">
      <c r="A8" t="s">
        <v>38</v>
      </c>
    </row>
    <row r="9" ht="15">
      <c r="A9" t="s">
        <v>39</v>
      </c>
    </row>
    <row r="11" ht="15">
      <c r="A11" s="10" t="s">
        <v>19</v>
      </c>
    </row>
    <row r="12" ht="15">
      <c r="A12" s="11" t="s">
        <v>2</v>
      </c>
    </row>
    <row r="14" ht="15">
      <c r="A14" s="5" t="s">
        <v>16</v>
      </c>
    </row>
    <row r="15" ht="15">
      <c r="A15" s="8" t="s">
        <v>17</v>
      </c>
    </row>
    <row r="16" ht="15">
      <c r="A16" s="23" t="s">
        <v>40</v>
      </c>
    </row>
    <row r="17" ht="15">
      <c r="A17" s="29" t="s">
        <v>41</v>
      </c>
    </row>
    <row r="18" spans="1:3" ht="15">
      <c r="A18" s="30" t="s">
        <v>42</v>
      </c>
      <c r="B18">
        <v>53.5</v>
      </c>
      <c r="C18" t="s">
        <v>43</v>
      </c>
    </row>
    <row r="19" spans="1:3" ht="15">
      <c r="A19" s="30" t="s">
        <v>70</v>
      </c>
      <c r="B19" s="9">
        <f>+B18/3</f>
        <v>17.833333333333332</v>
      </c>
      <c r="C19" t="s">
        <v>43</v>
      </c>
    </row>
    <row r="20" ht="15">
      <c r="A20" s="29"/>
    </row>
    <row r="21" ht="15">
      <c r="A21" s="29" t="s">
        <v>44</v>
      </c>
    </row>
    <row r="22" spans="1:3" ht="15">
      <c r="A22" s="30" t="s">
        <v>45</v>
      </c>
      <c r="B22">
        <v>28.86</v>
      </c>
      <c r="C22" t="s">
        <v>43</v>
      </c>
    </row>
    <row r="23" ht="15">
      <c r="A23" s="29"/>
    </row>
    <row r="24" ht="15">
      <c r="A24" s="29" t="s">
        <v>46</v>
      </c>
    </row>
    <row r="25" spans="1:3" ht="15">
      <c r="A25" s="30" t="s">
        <v>47</v>
      </c>
      <c r="B25">
        <v>10</v>
      </c>
      <c r="C25" t="s">
        <v>48</v>
      </c>
    </row>
    <row r="26" spans="1:3" ht="15">
      <c r="A26" s="30" t="s">
        <v>49</v>
      </c>
      <c r="B26">
        <v>45.6</v>
      </c>
      <c r="C26" t="s">
        <v>50</v>
      </c>
    </row>
    <row r="27" spans="1:3" ht="15">
      <c r="A27" s="30" t="s">
        <v>47</v>
      </c>
      <c r="B27">
        <f>+B26*B25</f>
        <v>456</v>
      </c>
      <c r="C27" t="s">
        <v>50</v>
      </c>
    </row>
    <row r="28" ht="15">
      <c r="A28" s="29"/>
    </row>
    <row r="29" ht="15">
      <c r="A29" s="29"/>
    </row>
    <row r="30" spans="1:3" ht="15">
      <c r="A30" s="29" t="s">
        <v>72</v>
      </c>
      <c r="B30">
        <v>0.334</v>
      </c>
      <c r="C30" t="s">
        <v>43</v>
      </c>
    </row>
    <row r="31" ht="15">
      <c r="A31" s="29"/>
    </row>
    <row r="32" ht="15">
      <c r="A32" s="8" t="s">
        <v>22</v>
      </c>
    </row>
    <row r="33" ht="15">
      <c r="A33" s="19" t="s">
        <v>23</v>
      </c>
    </row>
    <row r="34" spans="1:3" ht="15">
      <c r="A34" s="20" t="s">
        <v>20</v>
      </c>
      <c r="B34" s="12"/>
      <c r="C34" s="12"/>
    </row>
    <row r="35" spans="1:3" ht="15">
      <c r="A35" s="20" t="s">
        <v>21</v>
      </c>
      <c r="B35" s="12"/>
      <c r="C35" s="12"/>
    </row>
    <row r="36" spans="1:3" ht="15">
      <c r="A36" s="22" t="s">
        <v>33</v>
      </c>
      <c r="B36" s="12"/>
      <c r="C36" s="12"/>
    </row>
    <row r="37" spans="1:3" ht="15">
      <c r="A37" s="13"/>
      <c r="B37" s="12"/>
      <c r="C37" s="12"/>
    </row>
    <row r="38" spans="1:3" ht="15">
      <c r="A38" s="25" t="s">
        <v>76</v>
      </c>
      <c r="B38" s="12"/>
      <c r="C38" s="12"/>
    </row>
    <row r="39" spans="1:3" ht="15">
      <c r="A39" s="27" t="s">
        <v>77</v>
      </c>
      <c r="B39" s="12"/>
      <c r="C39" s="12"/>
    </row>
    <row r="40" spans="1:3" ht="15">
      <c r="A40" s="14"/>
      <c r="B40" s="12"/>
      <c r="C40" s="12"/>
    </row>
    <row r="41" ht="15">
      <c r="A41" s="5" t="s">
        <v>18</v>
      </c>
    </row>
    <row r="42" ht="15">
      <c r="A42" t="s">
        <v>69</v>
      </c>
    </row>
    <row r="43" spans="1:3" ht="15">
      <c r="A43" s="26" t="s">
        <v>6</v>
      </c>
      <c r="B43" s="8"/>
      <c r="C43" s="12"/>
    </row>
    <row r="44" spans="1:3" ht="15">
      <c r="A44" s="14"/>
      <c r="B44" s="8"/>
      <c r="C44" s="12"/>
    </row>
    <row r="45" spans="1:3" ht="15">
      <c r="A45" s="14"/>
      <c r="B45" s="8"/>
      <c r="C45" s="12"/>
    </row>
    <row r="46" spans="1:3" ht="15">
      <c r="A46" s="14"/>
      <c r="B46" s="8"/>
      <c r="C46" s="12"/>
    </row>
    <row r="47" spans="1:3" ht="15">
      <c r="A47" s="14"/>
      <c r="B47" s="8"/>
      <c r="C47" s="12"/>
    </row>
    <row r="48" spans="1:3" ht="15">
      <c r="A48" s="14"/>
      <c r="B48" s="8"/>
      <c r="C48" s="12"/>
    </row>
    <row r="49" spans="1:3" ht="15">
      <c r="A49" s="14"/>
      <c r="B49" s="8"/>
      <c r="C49" s="12"/>
    </row>
    <row r="50" spans="1:3" ht="15">
      <c r="A50" s="14"/>
      <c r="B50" s="8"/>
      <c r="C50" s="12"/>
    </row>
    <row r="51" spans="1:3" ht="15">
      <c r="A51" s="14"/>
      <c r="B51" s="8"/>
      <c r="C51" s="12"/>
    </row>
    <row r="52" spans="1:3" ht="15">
      <c r="A52" s="14"/>
      <c r="B52" s="8"/>
      <c r="C52" s="12"/>
    </row>
    <row r="53" spans="1:3" ht="15">
      <c r="A53" s="14"/>
      <c r="B53" s="8"/>
      <c r="C53" s="12"/>
    </row>
    <row r="54" spans="1:3" ht="15">
      <c r="A54" s="14"/>
      <c r="B54" s="8"/>
      <c r="C54" s="12"/>
    </row>
    <row r="55" spans="1:3" ht="15">
      <c r="A55" s="14"/>
      <c r="B55" s="8"/>
      <c r="C55" s="12"/>
    </row>
    <row r="56" spans="1:3" ht="15">
      <c r="A56" s="14"/>
      <c r="B56" s="8"/>
      <c r="C56" s="12"/>
    </row>
    <row r="57" spans="1:3" ht="15">
      <c r="A57" s="14"/>
      <c r="B57" s="8"/>
      <c r="C57" s="12"/>
    </row>
    <row r="58" spans="1:3" ht="15">
      <c r="A58" s="14"/>
      <c r="B58" s="8"/>
      <c r="C58" s="12"/>
    </row>
    <row r="59" spans="1:3" ht="15">
      <c r="A59" s="14"/>
      <c r="B59" s="8"/>
      <c r="C59" s="12"/>
    </row>
    <row r="60" spans="1:3" ht="15">
      <c r="A60" s="14"/>
      <c r="B60" s="8"/>
      <c r="C60" s="12"/>
    </row>
    <row r="61" spans="1:3" ht="15">
      <c r="A61" s="14"/>
      <c r="B61" s="8"/>
      <c r="C61" s="12"/>
    </row>
    <row r="62" spans="1:3" ht="15">
      <c r="A62" s="14"/>
      <c r="B62" s="8"/>
      <c r="C62" s="12"/>
    </row>
    <row r="63" spans="1:3" ht="15">
      <c r="A63" s="14"/>
      <c r="B63" s="8"/>
      <c r="C63" s="12"/>
    </row>
    <row r="64" spans="1:3" ht="15">
      <c r="A64" s="14"/>
      <c r="B64" s="8"/>
      <c r="C64" s="12"/>
    </row>
    <row r="65" spans="1:3" ht="15">
      <c r="A65" s="14"/>
      <c r="B65" s="8"/>
      <c r="C65" s="12"/>
    </row>
    <row r="66" spans="1:3" ht="15">
      <c r="A66" s="14"/>
      <c r="B66" s="8"/>
      <c r="C66" s="12"/>
    </row>
    <row r="67" spans="1:3" ht="15">
      <c r="A67" s="14"/>
      <c r="B67" s="8"/>
      <c r="C67" s="12"/>
    </row>
    <row r="68" spans="1:3" ht="15">
      <c r="A68" s="14"/>
      <c r="B68" s="8"/>
      <c r="C68" s="12"/>
    </row>
    <row r="69" spans="1:3" ht="15">
      <c r="A69" s="14"/>
      <c r="B69" s="8"/>
      <c r="C69" s="12"/>
    </row>
    <row r="70" spans="1:3" ht="15">
      <c r="A70" s="14"/>
      <c r="B70" s="8"/>
      <c r="C70" s="12"/>
    </row>
    <row r="71" spans="1:3" ht="15">
      <c r="A71" s="14"/>
      <c r="B71" s="8"/>
      <c r="C71" s="12"/>
    </row>
    <row r="72" spans="1:3" ht="15">
      <c r="A72" s="14"/>
      <c r="B72" s="12"/>
      <c r="C72" s="12"/>
    </row>
    <row r="73" spans="1:3" ht="15">
      <c r="A73" s="14"/>
      <c r="B73" s="8"/>
      <c r="C73" s="12"/>
    </row>
    <row r="74" spans="1:3" ht="15">
      <c r="A74" s="14"/>
      <c r="B74" s="8"/>
      <c r="C74" s="12"/>
    </row>
    <row r="75" spans="1:3" ht="15">
      <c r="A75" s="14"/>
      <c r="B75" s="8"/>
      <c r="C75" s="12"/>
    </row>
    <row r="76" spans="1:3" ht="15">
      <c r="A76" s="14"/>
      <c r="B76" s="8"/>
      <c r="C76" s="12"/>
    </row>
    <row r="77" spans="1:3" ht="15">
      <c r="A77" s="14"/>
      <c r="B77" s="8"/>
      <c r="C77" s="12"/>
    </row>
    <row r="78" spans="1:3" ht="15">
      <c r="A78" s="14"/>
      <c r="B78" s="8"/>
      <c r="C78" s="12"/>
    </row>
    <row r="79" spans="1:3" ht="15">
      <c r="A79" s="14"/>
      <c r="B79" s="8"/>
      <c r="C79" s="12"/>
    </row>
    <row r="80" spans="1:3" ht="15">
      <c r="A80" s="14"/>
      <c r="B80" s="8"/>
      <c r="C80" s="12"/>
    </row>
    <row r="81" spans="1:3" ht="15">
      <c r="A81" s="14"/>
      <c r="B81" s="8"/>
      <c r="C81" s="12"/>
    </row>
    <row r="82" spans="1:3" ht="15">
      <c r="A82" s="14"/>
      <c r="B82" s="8"/>
      <c r="C82" s="12"/>
    </row>
    <row r="83" spans="1:3" ht="15">
      <c r="A83" s="14"/>
      <c r="B83" s="8"/>
      <c r="C83" s="12"/>
    </row>
    <row r="84" spans="1:3" ht="15">
      <c r="A84" s="14"/>
      <c r="B84" s="12"/>
      <c r="C84" s="12"/>
    </row>
    <row r="85" spans="1:3" ht="15">
      <c r="A85" s="14"/>
      <c r="B85" s="8"/>
      <c r="C85" s="12"/>
    </row>
    <row r="86" spans="1:3" ht="15">
      <c r="A86" s="14"/>
      <c r="B86" s="8"/>
      <c r="C86" s="12"/>
    </row>
    <row r="87" spans="1:3" ht="15">
      <c r="A87" s="14"/>
      <c r="B87" s="8"/>
      <c r="C87" s="12"/>
    </row>
    <row r="88" spans="1:3" ht="15">
      <c r="A88" s="14"/>
      <c r="B88" s="8"/>
      <c r="C88" s="12"/>
    </row>
    <row r="89" spans="1:3" ht="15">
      <c r="A89" s="14"/>
      <c r="B89" s="12"/>
      <c r="C89" s="12"/>
    </row>
    <row r="90" spans="1:3" ht="15">
      <c r="A90" s="14"/>
      <c r="B90" s="8"/>
      <c r="C90" s="12"/>
    </row>
    <row r="91" spans="1:3" ht="15">
      <c r="A91" s="14"/>
      <c r="B91" s="8"/>
      <c r="C91" s="12"/>
    </row>
    <row r="92" spans="1:3" ht="15">
      <c r="A92" s="14"/>
      <c r="B92" s="8"/>
      <c r="C92" s="12"/>
    </row>
    <row r="93" spans="1:3" ht="15">
      <c r="A93" s="14"/>
      <c r="B93" s="8"/>
      <c r="C93" s="12"/>
    </row>
    <row r="94" spans="1:3" ht="15">
      <c r="A94" s="14"/>
      <c r="B94" s="8"/>
      <c r="C94" s="12"/>
    </row>
    <row r="95" spans="1:3" ht="15">
      <c r="A95" s="14"/>
      <c r="B95" s="8"/>
      <c r="C95" s="12"/>
    </row>
    <row r="96" spans="1:3" ht="15">
      <c r="A96" s="14"/>
      <c r="B96" s="8"/>
      <c r="C96" s="12"/>
    </row>
    <row r="97" spans="1:3" ht="15">
      <c r="A97" s="14"/>
      <c r="B97" s="8"/>
      <c r="C97" s="12"/>
    </row>
    <row r="98" spans="1:3" ht="15">
      <c r="A98" s="14"/>
      <c r="B98" s="8"/>
      <c r="C98" s="12"/>
    </row>
    <row r="99" spans="1:3" ht="15">
      <c r="A99" s="14"/>
      <c r="B99" s="8"/>
      <c r="C99" s="12"/>
    </row>
    <row r="100" spans="1:3" ht="15">
      <c r="A100" s="14"/>
      <c r="B100" s="8"/>
      <c r="C100" s="12"/>
    </row>
    <row r="101" spans="1:3" ht="15">
      <c r="A101" s="14"/>
      <c r="B101" s="8"/>
      <c r="C101" s="12"/>
    </row>
    <row r="102" spans="1:3" ht="15">
      <c r="A102" s="14"/>
      <c r="B102" s="8"/>
      <c r="C102" s="12"/>
    </row>
    <row r="103" spans="1:3" ht="15">
      <c r="A103" s="14"/>
      <c r="B103" s="8"/>
      <c r="C103" s="12"/>
    </row>
    <row r="104" spans="1:3" ht="15">
      <c r="A104" s="14"/>
      <c r="B104" s="8"/>
      <c r="C104" s="12"/>
    </row>
    <row r="105" spans="1:3" ht="15">
      <c r="A105" s="14"/>
      <c r="B105" s="8"/>
      <c r="C105" s="12"/>
    </row>
    <row r="106" spans="1:3" ht="15">
      <c r="A106" s="14"/>
      <c r="B106" s="8"/>
      <c r="C106" s="12"/>
    </row>
    <row r="107" spans="1:3" ht="15">
      <c r="A107" s="14"/>
      <c r="B107" s="8"/>
      <c r="C107" s="12"/>
    </row>
    <row r="108" spans="1:3" ht="15">
      <c r="A108" s="14"/>
      <c r="B108" s="8"/>
      <c r="C108" s="12"/>
    </row>
    <row r="109" spans="1:3" ht="15">
      <c r="A109" s="14"/>
      <c r="B109" s="8"/>
      <c r="C109" s="12"/>
    </row>
    <row r="110" spans="1:3" ht="15">
      <c r="A110" s="14"/>
      <c r="B110" s="8"/>
      <c r="C110" s="12"/>
    </row>
    <row r="111" spans="1:3" ht="15">
      <c r="A111" s="14"/>
      <c r="B111" s="12"/>
      <c r="C111" s="12"/>
    </row>
    <row r="112" spans="1:3" ht="15">
      <c r="A112" s="14"/>
      <c r="B112" s="8"/>
      <c r="C112" s="12"/>
    </row>
    <row r="113" spans="1:3" ht="15">
      <c r="A113" s="14"/>
      <c r="B113" s="8"/>
      <c r="C113" s="12"/>
    </row>
    <row r="114" spans="1:3" ht="15">
      <c r="A114" s="14"/>
      <c r="B114" s="8"/>
      <c r="C114" s="12"/>
    </row>
    <row r="115" spans="1:3" ht="15">
      <c r="A115" s="14"/>
      <c r="B115" s="12"/>
      <c r="C115" s="12"/>
    </row>
    <row r="116" spans="1:3" ht="15">
      <c r="A116" s="14"/>
      <c r="B116" s="8"/>
      <c r="C116" s="12"/>
    </row>
    <row r="117" spans="1:3" ht="15">
      <c r="A117" s="14"/>
      <c r="B117" s="8"/>
      <c r="C117" s="12"/>
    </row>
    <row r="118" spans="1:3" ht="15">
      <c r="A118" s="14"/>
      <c r="B118" s="8"/>
      <c r="C118" s="12"/>
    </row>
    <row r="119" spans="1:3" ht="15">
      <c r="A119" s="14"/>
      <c r="B119" s="8"/>
      <c r="C119" s="12"/>
    </row>
    <row r="120" spans="1:3" ht="15">
      <c r="A120" s="14"/>
      <c r="B120" s="8"/>
      <c r="C120" s="12"/>
    </row>
    <row r="121" spans="1:3" ht="15">
      <c r="A121" s="14"/>
      <c r="B121" s="8"/>
      <c r="C121" s="12"/>
    </row>
    <row r="122" spans="1:3" ht="15">
      <c r="A122" s="14"/>
      <c r="B122" s="8"/>
      <c r="C122" s="12"/>
    </row>
    <row r="123" spans="1:3" ht="15">
      <c r="A123" s="14"/>
      <c r="B123" s="8"/>
      <c r="C123" s="12"/>
    </row>
    <row r="124" spans="1:3" ht="15">
      <c r="A124" s="14"/>
      <c r="B124" s="12"/>
      <c r="C124" s="12"/>
    </row>
    <row r="125" spans="1:3" ht="15">
      <c r="A125" s="14"/>
      <c r="B125" s="8"/>
      <c r="C125" s="12"/>
    </row>
    <row r="126" spans="1:3" ht="15">
      <c r="A126" s="14"/>
      <c r="B126" s="12"/>
      <c r="C126" s="12"/>
    </row>
    <row r="127" spans="1:3" ht="15">
      <c r="A127" s="14"/>
      <c r="B127" s="8"/>
      <c r="C127" s="12"/>
    </row>
    <row r="128" spans="1:3" ht="15">
      <c r="A128" s="14"/>
      <c r="B128" s="8"/>
      <c r="C128" s="12"/>
    </row>
    <row r="129" spans="1:3" ht="15">
      <c r="A129" s="14"/>
      <c r="B129" s="8"/>
      <c r="C129" s="12"/>
    </row>
    <row r="130" spans="1:3" ht="15">
      <c r="A130" s="14"/>
      <c r="B130" s="8"/>
      <c r="C130" s="12"/>
    </row>
    <row r="131" spans="1:3" ht="15">
      <c r="A131" s="14"/>
      <c r="B131" s="8"/>
      <c r="C131" s="12"/>
    </row>
    <row r="132" spans="1:3" ht="15">
      <c r="A132" s="14"/>
      <c r="B132" s="12"/>
      <c r="C132" s="12"/>
    </row>
    <row r="133" spans="1:3" ht="15">
      <c r="A133" s="14"/>
      <c r="B133" s="8"/>
      <c r="C133" s="12"/>
    </row>
    <row r="134" spans="1:3" ht="15">
      <c r="A134" s="14"/>
      <c r="B134" s="12"/>
      <c r="C134" s="12"/>
    </row>
    <row r="135" spans="1:3" ht="15">
      <c r="A135" s="14"/>
      <c r="B135" s="8"/>
      <c r="C135" s="12"/>
    </row>
    <row r="136" spans="1:3" ht="15">
      <c r="A136" s="14"/>
      <c r="B136" s="8"/>
      <c r="C136" s="12"/>
    </row>
    <row r="137" spans="1:3" ht="15">
      <c r="A137" s="14"/>
      <c r="B137" s="12"/>
      <c r="C137" s="12"/>
    </row>
    <row r="138" spans="1:3" ht="15">
      <c r="A138" s="14"/>
      <c r="B138" s="8"/>
      <c r="C138" s="12"/>
    </row>
    <row r="139" spans="1:3" ht="15">
      <c r="A139" s="14"/>
      <c r="B139" s="8"/>
      <c r="C139" s="12"/>
    </row>
    <row r="140" spans="1:3" ht="15">
      <c r="A140" s="14"/>
      <c r="B140" s="8"/>
      <c r="C140" s="12"/>
    </row>
    <row r="141" spans="1:3" ht="15">
      <c r="A141" s="14"/>
      <c r="B141" s="8"/>
      <c r="C141" s="12"/>
    </row>
    <row r="142" spans="1:3" ht="15">
      <c r="A142" s="14"/>
      <c r="B142" s="8"/>
      <c r="C142" s="12"/>
    </row>
    <row r="143" spans="1:3" ht="15">
      <c r="A143" s="14"/>
      <c r="B143" s="8"/>
      <c r="C143" s="12"/>
    </row>
    <row r="144" spans="1:3" ht="15">
      <c r="A144" s="14"/>
      <c r="B144" s="8"/>
      <c r="C144" s="12"/>
    </row>
    <row r="145" spans="1:3" ht="15">
      <c r="A145" s="14"/>
      <c r="B145" s="8"/>
      <c r="C145" s="12"/>
    </row>
    <row r="146" spans="1:3" ht="15">
      <c r="A146" s="14"/>
      <c r="B146" s="8"/>
      <c r="C146" s="12"/>
    </row>
    <row r="147" spans="1:3" ht="15">
      <c r="A147" s="14"/>
      <c r="B147" s="8"/>
      <c r="C147" s="12"/>
    </row>
    <row r="148" spans="1:3" ht="15">
      <c r="A148" s="14"/>
      <c r="B148" s="8"/>
      <c r="C148" s="12"/>
    </row>
    <row r="149" spans="1:3" ht="15">
      <c r="A149" s="14"/>
      <c r="B149" s="8"/>
      <c r="C149" s="12"/>
    </row>
    <row r="150" spans="1:3" ht="15">
      <c r="A150" s="14"/>
      <c r="B150" s="8"/>
      <c r="C150" s="12"/>
    </row>
    <row r="151" spans="1:3" ht="15">
      <c r="A151" s="14"/>
      <c r="B151" s="8"/>
      <c r="C151" s="12"/>
    </row>
    <row r="152" spans="1:3" ht="15">
      <c r="A152" s="14"/>
      <c r="B152" s="8"/>
      <c r="C152" s="12"/>
    </row>
    <row r="153" spans="1:3" ht="15">
      <c r="A153" s="14"/>
      <c r="B153" s="8"/>
      <c r="C153" s="12"/>
    </row>
    <row r="154" spans="1:3" ht="15">
      <c r="A154" s="14"/>
      <c r="B154" s="8"/>
      <c r="C154" s="12"/>
    </row>
    <row r="155" spans="1:3" ht="15">
      <c r="A155" s="14"/>
      <c r="B155" s="8"/>
      <c r="C155" s="12"/>
    </row>
    <row r="156" spans="1:3" ht="15">
      <c r="A156" s="14"/>
      <c r="B156" s="8"/>
      <c r="C156" s="12"/>
    </row>
    <row r="157" spans="1:3" ht="15">
      <c r="A157" s="14"/>
      <c r="B157" s="8"/>
      <c r="C157" s="12"/>
    </row>
    <row r="158" spans="1:3" ht="15">
      <c r="A158" s="14"/>
      <c r="B158" s="8"/>
      <c r="C158" s="12"/>
    </row>
    <row r="159" spans="1:3" ht="15">
      <c r="A159" s="14"/>
      <c r="B159" s="8"/>
      <c r="C159" s="12"/>
    </row>
    <row r="160" spans="1:3" ht="15">
      <c r="A160" s="14"/>
      <c r="B160" s="8"/>
      <c r="C160" s="12"/>
    </row>
    <row r="161" spans="1:3" ht="15">
      <c r="A161" s="14"/>
      <c r="B161" s="8"/>
      <c r="C161" s="12"/>
    </row>
    <row r="162" spans="1:3" ht="15">
      <c r="A162" s="14"/>
      <c r="B162" s="12"/>
      <c r="C162" s="12"/>
    </row>
    <row r="163" spans="1:3" ht="15">
      <c r="A163" s="14"/>
      <c r="B163" s="8"/>
      <c r="C163" s="12"/>
    </row>
    <row r="164" spans="1:3" ht="15">
      <c r="A164" s="14"/>
      <c r="B164" s="8"/>
      <c r="C164" s="12"/>
    </row>
    <row r="165" spans="1:3" ht="15">
      <c r="A165" s="14"/>
      <c r="B165" s="8"/>
      <c r="C165" s="12"/>
    </row>
    <row r="166" spans="1:3" ht="15">
      <c r="A166" s="14"/>
      <c r="B166" s="12"/>
      <c r="C166" s="12"/>
    </row>
    <row r="167" spans="1:3" ht="15">
      <c r="A167" s="14"/>
      <c r="B167" s="12"/>
      <c r="C167" s="12"/>
    </row>
    <row r="168" spans="1:3" ht="15">
      <c r="A168" s="14"/>
      <c r="B168" s="8"/>
      <c r="C168" s="12"/>
    </row>
    <row r="169" spans="1:3" ht="15">
      <c r="A169" s="14"/>
      <c r="B169" s="8"/>
      <c r="C169" s="12"/>
    </row>
    <row r="170" spans="1:3" ht="15">
      <c r="A170" s="14"/>
      <c r="B170" s="8"/>
      <c r="C170" s="12"/>
    </row>
    <row r="171" spans="1:3" ht="15">
      <c r="A171" s="14"/>
      <c r="B171" s="8"/>
      <c r="C171" s="12"/>
    </row>
    <row r="172" spans="1:3" ht="15">
      <c r="A172" s="14"/>
      <c r="B172" s="8"/>
      <c r="C172" s="12"/>
    </row>
    <row r="173" spans="1:3" ht="15">
      <c r="A173" s="14"/>
      <c r="B173" s="8"/>
      <c r="C173" s="12"/>
    </row>
    <row r="174" spans="1:3" ht="15">
      <c r="A174" s="14"/>
      <c r="B174" s="8"/>
      <c r="C174" s="12"/>
    </row>
    <row r="175" spans="1:3" ht="15">
      <c r="A175" s="14"/>
      <c r="B175" s="8"/>
      <c r="C175" s="12"/>
    </row>
    <row r="176" spans="1:3" ht="15">
      <c r="A176" s="14"/>
      <c r="B176" s="8"/>
      <c r="C176" s="12"/>
    </row>
    <row r="177" spans="1:3" ht="15">
      <c r="A177" s="14"/>
      <c r="B177" s="8"/>
      <c r="C177" s="12"/>
    </row>
    <row r="178" spans="1:3" ht="15">
      <c r="A178" s="14"/>
      <c r="B178" s="8"/>
      <c r="C178" s="12"/>
    </row>
    <row r="179" spans="1:3" ht="15">
      <c r="A179" s="14"/>
      <c r="B179" s="8"/>
      <c r="C179" s="12"/>
    </row>
    <row r="180" spans="1:3" ht="15">
      <c r="A180" s="14"/>
      <c r="B180" s="8"/>
      <c r="C180" s="12"/>
    </row>
    <row r="181" spans="1:3" ht="15">
      <c r="A181" s="14"/>
      <c r="B181" s="8"/>
      <c r="C181" s="12"/>
    </row>
    <row r="182" spans="1:3" ht="15">
      <c r="A182" s="14"/>
      <c r="B182" s="8"/>
      <c r="C182" s="12"/>
    </row>
    <row r="183" spans="1:3" ht="15">
      <c r="A183" s="14"/>
      <c r="B183" s="8"/>
      <c r="C183" s="12"/>
    </row>
    <row r="184" spans="1:3" ht="15">
      <c r="A184" s="14"/>
      <c r="B184" s="8"/>
      <c r="C184" s="12"/>
    </row>
    <row r="185" spans="1:3" ht="15">
      <c r="A185" s="14"/>
      <c r="B185" s="8"/>
      <c r="C185" s="12"/>
    </row>
    <row r="186" spans="1:3" ht="15">
      <c r="A186" s="14"/>
      <c r="B186" s="12"/>
      <c r="C186" s="12"/>
    </row>
    <row r="187" spans="1:3" ht="15">
      <c r="A187" s="14"/>
      <c r="B187" s="12"/>
      <c r="C187" s="12"/>
    </row>
    <row r="188" spans="1:3" ht="15">
      <c r="A188" s="14"/>
      <c r="B188" s="8"/>
      <c r="C188" s="12"/>
    </row>
    <row r="189" spans="1:3" ht="15">
      <c r="A189" s="14"/>
      <c r="B189" s="12"/>
      <c r="C189" s="12"/>
    </row>
    <row r="190" spans="1:3" ht="15">
      <c r="A190" s="14"/>
      <c r="B190" s="8"/>
      <c r="C190" s="12"/>
    </row>
    <row r="191" spans="1:3" ht="15">
      <c r="A191" s="14"/>
      <c r="B191" s="8"/>
      <c r="C191" s="12"/>
    </row>
    <row r="192" spans="1:3" ht="15">
      <c r="A192" s="14"/>
      <c r="B192" s="8"/>
      <c r="C192" s="12"/>
    </row>
    <row r="193" spans="1:3" ht="15">
      <c r="A193" s="14"/>
      <c r="B193" s="8"/>
      <c r="C193" s="12"/>
    </row>
    <row r="194" spans="1:3" ht="15">
      <c r="A194" s="14"/>
      <c r="B194" s="8"/>
      <c r="C194" s="12"/>
    </row>
    <row r="195" spans="1:3" ht="15">
      <c r="A195" s="14"/>
      <c r="B195" s="8"/>
      <c r="C195" s="12"/>
    </row>
    <row r="196" spans="1:3" ht="15">
      <c r="A196" s="14"/>
      <c r="B196" s="8"/>
      <c r="C196" s="12"/>
    </row>
    <row r="197" spans="1:3" ht="15">
      <c r="A197" s="14"/>
      <c r="B197" s="8"/>
      <c r="C197" s="12"/>
    </row>
    <row r="198" spans="1:3" ht="15">
      <c r="A198" s="14"/>
      <c r="B198" s="8"/>
      <c r="C198" s="12"/>
    </row>
    <row r="199" spans="1:3" ht="15">
      <c r="A199" s="14"/>
      <c r="B199" s="12"/>
      <c r="C199" s="12"/>
    </row>
    <row r="200" spans="1:3" ht="15">
      <c r="A200" s="14"/>
      <c r="B200" s="8"/>
      <c r="C200" s="12"/>
    </row>
    <row r="201" spans="1:3" ht="15">
      <c r="A201" s="14"/>
      <c r="B201" s="8"/>
      <c r="C201" s="12"/>
    </row>
    <row r="202" spans="1:3" ht="15">
      <c r="A202" s="14"/>
      <c r="B202" s="8"/>
      <c r="C202" s="12"/>
    </row>
    <row r="203" spans="1:3" ht="15">
      <c r="A203" s="14"/>
      <c r="B203" s="8"/>
      <c r="C203" s="12"/>
    </row>
    <row r="204" spans="1:3" ht="15">
      <c r="A204" s="14"/>
      <c r="B204" s="12"/>
      <c r="C204" s="12"/>
    </row>
    <row r="205" spans="1:3" ht="15">
      <c r="A205" s="14"/>
      <c r="B205" s="8"/>
      <c r="C205" s="12"/>
    </row>
    <row r="206" spans="1:3" ht="15">
      <c r="A206" s="14"/>
      <c r="B206" s="8"/>
      <c r="C206" s="12"/>
    </row>
    <row r="207" spans="1:3" ht="15">
      <c r="A207" s="14"/>
      <c r="B207" s="8"/>
      <c r="C207" s="12"/>
    </row>
    <row r="208" spans="1:3" ht="15">
      <c r="A208" s="14"/>
      <c r="B208" s="8"/>
      <c r="C208" s="12"/>
    </row>
    <row r="209" spans="1:3" ht="15">
      <c r="A209" s="14"/>
      <c r="B209" s="12"/>
      <c r="C209" s="12"/>
    </row>
    <row r="210" spans="1:3" ht="15">
      <c r="A210" s="14"/>
      <c r="B210" s="8"/>
      <c r="C210" s="12"/>
    </row>
    <row r="211" spans="1:3" ht="15">
      <c r="A211" s="14"/>
      <c r="B211" s="8"/>
      <c r="C211" s="12"/>
    </row>
    <row r="212" spans="1:3" ht="15">
      <c r="A212" s="14"/>
      <c r="B212" s="8"/>
      <c r="C212" s="12"/>
    </row>
    <row r="213" spans="1:3" ht="15">
      <c r="A213" s="14"/>
      <c r="B213" s="8"/>
      <c r="C213" s="12"/>
    </row>
    <row r="214" spans="1:3" ht="15">
      <c r="A214" s="14"/>
      <c r="B214" s="8"/>
      <c r="C214" s="12"/>
    </row>
    <row r="215" spans="1:3" ht="15">
      <c r="A215" s="14"/>
      <c r="B215" s="8"/>
      <c r="C215" s="12"/>
    </row>
    <row r="216" spans="1:3" ht="15">
      <c r="A216" s="14"/>
      <c r="B216" s="8"/>
      <c r="C216" s="12"/>
    </row>
    <row r="217" spans="1:3" ht="15">
      <c r="A217" s="14"/>
      <c r="B217" s="8"/>
      <c r="C217" s="12"/>
    </row>
    <row r="218" spans="1:3" ht="15">
      <c r="A218" s="14"/>
      <c r="B218" s="8"/>
      <c r="C218" s="12"/>
    </row>
    <row r="219" spans="1:3" ht="15">
      <c r="A219" s="14"/>
      <c r="B219" s="8"/>
      <c r="C219" s="12"/>
    </row>
    <row r="220" spans="1:3" ht="15">
      <c r="A220" s="14"/>
      <c r="B220" s="8"/>
      <c r="C220" s="12"/>
    </row>
    <row r="221" spans="1:3" ht="15">
      <c r="A221" s="14"/>
      <c r="B221" s="8"/>
      <c r="C221" s="12"/>
    </row>
    <row r="222" spans="1:3" ht="15">
      <c r="A222" s="14"/>
      <c r="B222" s="8"/>
      <c r="C222" s="12"/>
    </row>
    <row r="223" spans="1:3" ht="15">
      <c r="A223" s="14"/>
      <c r="B223" s="8"/>
      <c r="C223" s="12"/>
    </row>
    <row r="224" spans="1:3" ht="15">
      <c r="A224" s="14"/>
      <c r="B224" s="8"/>
      <c r="C224" s="12"/>
    </row>
    <row r="225" spans="1:3" ht="15">
      <c r="A225" s="14"/>
      <c r="B225" s="8"/>
      <c r="C225" s="12"/>
    </row>
    <row r="226" spans="1:3" ht="15">
      <c r="A226" s="14"/>
      <c r="B226" s="8"/>
      <c r="C226" s="12"/>
    </row>
    <row r="227" spans="1:3" ht="15">
      <c r="A227" s="14"/>
      <c r="B227" s="8"/>
      <c r="C227" s="12"/>
    </row>
    <row r="228" spans="1:3" ht="15">
      <c r="A228" s="14"/>
      <c r="B228" s="8"/>
      <c r="C228" s="12"/>
    </row>
    <row r="229" spans="1:3" ht="15">
      <c r="A229" s="14"/>
      <c r="B229" s="8"/>
      <c r="C229" s="12"/>
    </row>
    <row r="230" spans="1:3" ht="15">
      <c r="A230" s="14"/>
      <c r="B230" s="12"/>
      <c r="C230" s="12"/>
    </row>
    <row r="231" spans="1:3" ht="15">
      <c r="A231" s="14"/>
      <c r="B231" s="8"/>
      <c r="C231" s="12"/>
    </row>
    <row r="232" spans="1:3" ht="15">
      <c r="A232" s="14"/>
      <c r="B232" s="8"/>
      <c r="C232" s="12"/>
    </row>
    <row r="233" spans="1:3" ht="15">
      <c r="A233" s="14"/>
      <c r="B233" s="8"/>
      <c r="C233" s="12"/>
    </row>
    <row r="234" spans="1:3" ht="15">
      <c r="A234" s="14"/>
      <c r="B234" s="8"/>
      <c r="C234" s="12"/>
    </row>
    <row r="235" spans="1:3" ht="15">
      <c r="A235" s="14"/>
      <c r="B235" s="8"/>
      <c r="C235" s="12"/>
    </row>
    <row r="236" spans="1:3" ht="15">
      <c r="A236" s="14"/>
      <c r="B236" s="8"/>
      <c r="C236" s="12"/>
    </row>
    <row r="237" spans="1:3" ht="15">
      <c r="A237" s="14"/>
      <c r="B237" s="8"/>
      <c r="C237" s="12"/>
    </row>
    <row r="238" spans="1:3" ht="15">
      <c r="A238" s="14"/>
      <c r="B238" s="8"/>
      <c r="C238" s="12"/>
    </row>
    <row r="239" spans="1:3" ht="15">
      <c r="A239" s="14"/>
      <c r="B239" s="8"/>
      <c r="C239" s="12"/>
    </row>
    <row r="240" spans="1:3" ht="15">
      <c r="A240" s="14"/>
      <c r="B240" s="8"/>
      <c r="C240" s="12"/>
    </row>
    <row r="241" spans="1:3" ht="15">
      <c r="A241" s="14"/>
      <c r="B241" s="8"/>
      <c r="C241" s="12"/>
    </row>
    <row r="242" spans="1:3" ht="15">
      <c r="A242" s="14"/>
      <c r="B242" s="8"/>
      <c r="C242" s="12"/>
    </row>
    <row r="243" spans="1:3" ht="15">
      <c r="A243" s="14"/>
      <c r="B243" s="8"/>
      <c r="C243" s="12"/>
    </row>
    <row r="244" spans="1:3" ht="15">
      <c r="A244" s="14"/>
      <c r="B244" s="8"/>
      <c r="C244" s="12"/>
    </row>
    <row r="245" spans="1:3" ht="15">
      <c r="A245" s="14"/>
      <c r="B245" s="8"/>
      <c r="C245" s="12"/>
    </row>
    <row r="246" spans="1:3" ht="15">
      <c r="A246" s="14"/>
      <c r="B246" s="8"/>
      <c r="C246" s="12"/>
    </row>
    <row r="247" spans="1:3" ht="15">
      <c r="A247" s="14"/>
      <c r="B247" s="8"/>
      <c r="C247" s="12"/>
    </row>
    <row r="248" spans="1:3" ht="15">
      <c r="A248" s="14"/>
      <c r="B248" s="12"/>
      <c r="C248" s="12"/>
    </row>
    <row r="249" spans="1:3" ht="15">
      <c r="A249" s="14"/>
      <c r="B249" s="12"/>
      <c r="C249" s="12"/>
    </row>
    <row r="250" spans="1:3" ht="15">
      <c r="A250" s="14"/>
      <c r="B250" s="8"/>
      <c r="C250" s="12"/>
    </row>
    <row r="251" spans="1:3" ht="15">
      <c r="A251" s="14"/>
      <c r="B251" s="12"/>
      <c r="C251" s="12"/>
    </row>
    <row r="252" spans="1:3" ht="15">
      <c r="A252" s="14"/>
      <c r="B252" s="8"/>
      <c r="C252" s="12"/>
    </row>
    <row r="253" spans="1:3" ht="15">
      <c r="A253" s="14"/>
      <c r="B253" s="8"/>
      <c r="C253" s="12"/>
    </row>
    <row r="254" spans="1:3" ht="15">
      <c r="A254" s="14"/>
      <c r="B254" s="8"/>
      <c r="C254" s="12"/>
    </row>
    <row r="255" spans="1:3" ht="15">
      <c r="A255" s="14"/>
      <c r="B255" s="8"/>
      <c r="C255" s="12"/>
    </row>
    <row r="256" spans="1:3" ht="15">
      <c r="A256" s="14"/>
      <c r="B256" s="8"/>
      <c r="C256" s="12"/>
    </row>
    <row r="257" spans="1:3" ht="15">
      <c r="A257" s="14"/>
      <c r="B257" s="8"/>
      <c r="C257" s="12"/>
    </row>
    <row r="258" spans="1:3" ht="15">
      <c r="A258" s="14"/>
      <c r="B258" s="12"/>
      <c r="C258" s="12"/>
    </row>
    <row r="259" spans="1:3" ht="15">
      <c r="A259" s="14"/>
      <c r="B259" s="12"/>
      <c r="C259" s="12"/>
    </row>
    <row r="260" spans="1:3" ht="15">
      <c r="A260" s="14"/>
      <c r="B260" s="8"/>
      <c r="C260" s="12"/>
    </row>
    <row r="261" spans="1:3" ht="15">
      <c r="A261" s="14"/>
      <c r="B261" s="12"/>
      <c r="C261" s="12"/>
    </row>
    <row r="262" spans="1:3" ht="15">
      <c r="A262" s="14"/>
      <c r="B262" s="12"/>
      <c r="C262" s="12"/>
    </row>
    <row r="263" spans="1:3" ht="15">
      <c r="A263" s="14"/>
      <c r="B263" s="8"/>
      <c r="C263" s="12"/>
    </row>
    <row r="264" spans="1:3" ht="15">
      <c r="A264" s="14"/>
      <c r="B264" s="8"/>
      <c r="C264" s="12"/>
    </row>
    <row r="265" spans="1:3" ht="15">
      <c r="A265" s="14"/>
      <c r="B265" s="8"/>
      <c r="C265" s="12"/>
    </row>
    <row r="266" spans="1:3" ht="15">
      <c r="A266" s="14"/>
      <c r="B266" s="8"/>
      <c r="C266" s="12"/>
    </row>
    <row r="267" spans="1:3" ht="15">
      <c r="A267" s="14"/>
      <c r="B267" s="12"/>
      <c r="C267" s="12"/>
    </row>
    <row r="268" spans="1:3" ht="15">
      <c r="A268" s="14"/>
      <c r="B268" s="8"/>
      <c r="C268" s="12"/>
    </row>
    <row r="269" spans="1:3" ht="15">
      <c r="A269" s="14"/>
      <c r="B269" s="8"/>
      <c r="C269" s="12"/>
    </row>
    <row r="270" spans="1:3" ht="15">
      <c r="A270" s="14"/>
      <c r="B270" s="8"/>
      <c r="C270" s="12"/>
    </row>
    <row r="271" spans="1:3" ht="15">
      <c r="A271" s="14"/>
      <c r="B271" s="8"/>
      <c r="C271" s="12"/>
    </row>
    <row r="272" spans="1:3" ht="15">
      <c r="A272" s="14"/>
      <c r="B272" s="12"/>
      <c r="C272" s="12"/>
    </row>
    <row r="273" spans="1:3" ht="15">
      <c r="A273" s="14"/>
      <c r="B273" s="8"/>
      <c r="C273" s="12"/>
    </row>
    <row r="274" spans="1:3" ht="15">
      <c r="A274" s="14"/>
      <c r="B274" s="8"/>
      <c r="C274" s="12"/>
    </row>
    <row r="275" spans="1:3" ht="15">
      <c r="A275" s="14"/>
      <c r="B275" s="8"/>
      <c r="C275" s="12"/>
    </row>
    <row r="276" spans="1:3" ht="15">
      <c r="A276" s="14"/>
      <c r="B276" s="8"/>
      <c r="C276" s="12"/>
    </row>
    <row r="277" spans="1:3" ht="15">
      <c r="A277" s="14"/>
      <c r="B277" s="8"/>
      <c r="C277" s="12"/>
    </row>
    <row r="278" spans="1:3" ht="15">
      <c r="A278" s="14"/>
      <c r="B278" s="8"/>
      <c r="C278" s="12"/>
    </row>
    <row r="279" spans="1:3" ht="15">
      <c r="A279" s="14"/>
      <c r="B279" s="8"/>
      <c r="C279" s="12"/>
    </row>
    <row r="280" spans="1:3" ht="15">
      <c r="A280" s="14"/>
      <c r="B280" s="8"/>
      <c r="C280" s="12"/>
    </row>
    <row r="281" spans="1:3" ht="15">
      <c r="A281" s="14"/>
      <c r="B281" s="8"/>
      <c r="C281" s="12"/>
    </row>
    <row r="282" spans="1:3" ht="15">
      <c r="A282" s="14"/>
      <c r="B282" s="12"/>
      <c r="C282" s="12"/>
    </row>
    <row r="283" spans="1:3" ht="15">
      <c r="A283" s="14"/>
      <c r="B283" s="8"/>
      <c r="C283" s="12"/>
    </row>
    <row r="284" spans="1:3" ht="15">
      <c r="A284" s="14"/>
      <c r="B284" s="8"/>
      <c r="C284" s="12"/>
    </row>
    <row r="285" spans="1:3" ht="15">
      <c r="A285" s="14"/>
      <c r="B285" s="8"/>
      <c r="C285" s="12"/>
    </row>
    <row r="286" spans="1:3" ht="15">
      <c r="A286" s="14"/>
      <c r="B286" s="8"/>
      <c r="C286" s="12"/>
    </row>
    <row r="287" spans="1:3" ht="15">
      <c r="A287" s="14"/>
      <c r="B287" s="8"/>
      <c r="C287" s="12"/>
    </row>
    <row r="288" spans="1:3" ht="15">
      <c r="A288" s="14"/>
      <c r="B288" s="8"/>
      <c r="C288" s="12"/>
    </row>
    <row r="289" spans="1:3" ht="15">
      <c r="A289" s="14"/>
      <c r="B289" s="8"/>
      <c r="C289" s="12"/>
    </row>
    <row r="290" spans="1:3" ht="15">
      <c r="A290" s="14"/>
      <c r="B290" s="12"/>
      <c r="C290" s="12"/>
    </row>
    <row r="291" spans="1:3" ht="15">
      <c r="A291" s="18"/>
      <c r="B291" s="8"/>
      <c r="C291" s="12"/>
    </row>
    <row r="292" spans="1:3" ht="15">
      <c r="A292" s="14"/>
      <c r="B292" s="12"/>
      <c r="C292" s="12"/>
    </row>
    <row r="293" spans="1:3" ht="15">
      <c r="A293" s="14"/>
      <c r="B293" s="12"/>
      <c r="C293" s="12"/>
    </row>
    <row r="294" spans="1:3" ht="15">
      <c r="A294" s="14"/>
      <c r="B294" s="12"/>
      <c r="C294" s="12"/>
    </row>
    <row r="295" spans="1:3" ht="15">
      <c r="A295" s="14"/>
      <c r="B295" s="12"/>
      <c r="C295" s="12"/>
    </row>
    <row r="296" spans="1:3" ht="15">
      <c r="A296" s="14"/>
      <c r="B296" s="12"/>
      <c r="C296" s="12"/>
    </row>
    <row r="297" spans="1:3" ht="15">
      <c r="A297" s="14"/>
      <c r="B297" s="12"/>
      <c r="C297" s="12"/>
    </row>
    <row r="298" spans="1:3" ht="15">
      <c r="A298" s="14"/>
      <c r="B298" s="12"/>
      <c r="C298" s="12"/>
    </row>
    <row r="299" spans="1:3" ht="15">
      <c r="A299" s="14"/>
      <c r="B299" s="12"/>
      <c r="C299" s="12"/>
    </row>
    <row r="300" spans="1:3" ht="15">
      <c r="A300" s="14"/>
      <c r="B300" s="12"/>
      <c r="C300" s="12"/>
    </row>
    <row r="301" spans="1:3" ht="15">
      <c r="A301" s="14"/>
      <c r="B301" s="12"/>
      <c r="C301" s="12"/>
    </row>
    <row r="302" spans="1:3" ht="15">
      <c r="A302" s="14"/>
      <c r="B302" s="12"/>
      <c r="C302" s="12"/>
    </row>
    <row r="303" spans="1:3" ht="15">
      <c r="A303" s="14"/>
      <c r="B303" s="12"/>
      <c r="C303" s="12"/>
    </row>
    <row r="304" spans="1:3" ht="15">
      <c r="A304" s="14"/>
      <c r="B304" s="12"/>
      <c r="C304" s="12"/>
    </row>
    <row r="305" spans="1:3" ht="15">
      <c r="A305" s="14"/>
      <c r="B305" s="12"/>
      <c r="C305" s="12"/>
    </row>
    <row r="306" spans="1:3" ht="15">
      <c r="A306" s="14"/>
      <c r="B306" s="12"/>
      <c r="C306" s="12"/>
    </row>
    <row r="307" spans="1:3" ht="15">
      <c r="A307" s="14"/>
      <c r="B307" s="12"/>
      <c r="C307" s="12"/>
    </row>
    <row r="308" spans="1:3" ht="15">
      <c r="A308" s="14"/>
      <c r="B308" s="12"/>
      <c r="C308" s="12"/>
    </row>
    <row r="309" spans="1:3" ht="15">
      <c r="A309" s="14"/>
      <c r="B309" s="12"/>
      <c r="C309" s="12"/>
    </row>
    <row r="310" spans="1:3" ht="15">
      <c r="A310" s="14"/>
      <c r="B310" s="12"/>
      <c r="C310" s="12"/>
    </row>
    <row r="311" spans="1:3" ht="15">
      <c r="A311" s="14"/>
      <c r="B311" s="12"/>
      <c r="C311" s="12"/>
    </row>
    <row r="312" spans="1:3" ht="15">
      <c r="A312" s="14"/>
      <c r="B312" s="12"/>
      <c r="C312" s="12"/>
    </row>
    <row r="313" spans="1:3" ht="15">
      <c r="A313" s="14"/>
      <c r="B313" s="12"/>
      <c r="C313" s="12"/>
    </row>
    <row r="314" spans="1:3" ht="15">
      <c r="A314" s="14"/>
      <c r="B314" s="12"/>
      <c r="C314" s="12"/>
    </row>
    <row r="315" spans="1:3" ht="15">
      <c r="A315" s="14"/>
      <c r="B315" s="12"/>
      <c r="C315" s="12"/>
    </row>
    <row r="316" spans="1:3" ht="15">
      <c r="A316" s="14"/>
      <c r="B316" s="12"/>
      <c r="C316" s="12"/>
    </row>
    <row r="317" spans="1:3" ht="15">
      <c r="A317" s="14"/>
      <c r="B317" s="12"/>
      <c r="C317" s="12"/>
    </row>
    <row r="318" spans="1:3" ht="15">
      <c r="A318" s="14"/>
      <c r="B318" s="12"/>
      <c r="C318" s="12"/>
    </row>
    <row r="319" spans="1:3" ht="15">
      <c r="A319" s="14"/>
      <c r="B319" s="12"/>
      <c r="C319" s="12"/>
    </row>
    <row r="320" spans="1:3" ht="15">
      <c r="A320" s="14"/>
      <c r="B320" s="12"/>
      <c r="C320" s="12"/>
    </row>
    <row r="321" spans="1:3" ht="15">
      <c r="A321" s="14"/>
      <c r="B321" s="12"/>
      <c r="C321" s="12"/>
    </row>
    <row r="322" spans="1:3" ht="15">
      <c r="A322" s="14"/>
      <c r="B322" s="12"/>
      <c r="C322" s="12"/>
    </row>
    <row r="323" spans="1:3" ht="15">
      <c r="A323" s="14"/>
      <c r="B323" s="12"/>
      <c r="C323" s="12"/>
    </row>
    <row r="324" spans="1:3" ht="15">
      <c r="A324" s="14"/>
      <c r="B324" s="12"/>
      <c r="C324" s="12"/>
    </row>
    <row r="325" spans="1:3" ht="15">
      <c r="A325" s="14"/>
      <c r="B325" s="12"/>
      <c r="C325" s="12"/>
    </row>
    <row r="326" spans="1:3" ht="15">
      <c r="A326" s="14"/>
      <c r="B326" s="12"/>
      <c r="C326" s="12"/>
    </row>
    <row r="327" spans="1:3" ht="15">
      <c r="A327" s="14"/>
      <c r="B327" s="12"/>
      <c r="C327" s="12"/>
    </row>
    <row r="328" spans="1:3" ht="15">
      <c r="A328" s="14"/>
      <c r="B328" s="12"/>
      <c r="C328" s="12"/>
    </row>
    <row r="329" spans="1:3" ht="15">
      <c r="A329" s="14"/>
      <c r="B329" s="12"/>
      <c r="C329" s="12"/>
    </row>
    <row r="330" spans="1:3" ht="15">
      <c r="A330" s="14"/>
      <c r="B330" s="12"/>
      <c r="C330" s="12"/>
    </row>
    <row r="331" spans="1:3" ht="15">
      <c r="A331" s="14"/>
      <c r="B331" s="12"/>
      <c r="C331" s="12"/>
    </row>
    <row r="332" spans="1:3" ht="15">
      <c r="A332" s="14"/>
      <c r="B332" s="12"/>
      <c r="C332" s="12"/>
    </row>
    <row r="333" spans="1:3" ht="15">
      <c r="A333" s="14"/>
      <c r="B333" s="12"/>
      <c r="C333" s="12"/>
    </row>
    <row r="334" spans="1:3" ht="15">
      <c r="A334" s="14"/>
      <c r="B334" s="12"/>
      <c r="C334" s="12"/>
    </row>
    <row r="335" spans="1:3" ht="15">
      <c r="A335" s="14"/>
      <c r="B335" s="12"/>
      <c r="C335" s="12"/>
    </row>
    <row r="336" spans="1:3" ht="15">
      <c r="A336" s="14"/>
      <c r="B336" s="12"/>
      <c r="C336" s="12"/>
    </row>
    <row r="337" spans="1:3" ht="15">
      <c r="A337" s="14"/>
      <c r="B337" s="12"/>
      <c r="C337" s="12"/>
    </row>
    <row r="338" spans="1:3" ht="15">
      <c r="A338" s="14"/>
      <c r="B338" s="12"/>
      <c r="C338" s="12"/>
    </row>
    <row r="339" spans="1:3" ht="15">
      <c r="A339" s="14"/>
      <c r="B339" s="12"/>
      <c r="C339" s="12"/>
    </row>
    <row r="340" spans="1:3" ht="15">
      <c r="A340" s="14"/>
      <c r="B340" s="12"/>
      <c r="C340" s="12"/>
    </row>
    <row r="341" spans="1:3" ht="15">
      <c r="A341" s="14"/>
      <c r="B341" s="12"/>
      <c r="C341" s="12"/>
    </row>
    <row r="342" spans="1:3" ht="15">
      <c r="A342" s="14"/>
      <c r="B342" s="12"/>
      <c r="C342" s="12"/>
    </row>
    <row r="343" spans="1:3" ht="15">
      <c r="A343" s="14"/>
      <c r="B343" s="12"/>
      <c r="C343" s="12"/>
    </row>
    <row r="344" spans="1:3" ht="15">
      <c r="A344" s="14"/>
      <c r="B344" s="12"/>
      <c r="C344" s="12"/>
    </row>
    <row r="345" spans="1:3" ht="15">
      <c r="A345" s="14"/>
      <c r="B345" s="12"/>
      <c r="C345" s="12"/>
    </row>
    <row r="346" spans="1:3" ht="15">
      <c r="A346" s="14"/>
      <c r="B346" s="12"/>
      <c r="C346" s="12"/>
    </row>
    <row r="347" spans="1:3" ht="15">
      <c r="A347" s="14"/>
      <c r="B347" s="12"/>
      <c r="C347" s="12"/>
    </row>
    <row r="348" spans="1:3" ht="15">
      <c r="A348" s="14"/>
      <c r="B348" s="12"/>
      <c r="C348" s="12"/>
    </row>
    <row r="349" spans="1:3" ht="15">
      <c r="A349" s="14"/>
      <c r="B349" s="12"/>
      <c r="C349" s="12"/>
    </row>
    <row r="350" spans="1:3" ht="15">
      <c r="A350" s="14"/>
      <c r="B350" s="12"/>
      <c r="C350" s="12"/>
    </row>
    <row r="351" spans="1:3" ht="15">
      <c r="A351" s="14"/>
      <c r="B351" s="12"/>
      <c r="C351" s="12"/>
    </row>
    <row r="352" spans="1:3" ht="15">
      <c r="A352" s="14"/>
      <c r="B352" s="12"/>
      <c r="C352" s="12"/>
    </row>
    <row r="353" spans="1:3" ht="15">
      <c r="A353" s="15"/>
      <c r="B353" s="16"/>
      <c r="C353" s="16"/>
    </row>
    <row r="354" spans="1:3" ht="15">
      <c r="A354" s="15"/>
      <c r="B354" s="16"/>
      <c r="C354" s="16"/>
    </row>
    <row r="355" spans="1:3" ht="15">
      <c r="A355" s="15"/>
      <c r="B355" s="16"/>
      <c r="C355" s="16"/>
    </row>
    <row r="356" spans="1:3" ht="15">
      <c r="A356" s="15"/>
      <c r="B356" s="16"/>
      <c r="C356" s="16"/>
    </row>
    <row r="357" spans="1:3" ht="15">
      <c r="A357" s="15"/>
      <c r="B357" s="16"/>
      <c r="C357" s="16"/>
    </row>
    <row r="358" spans="1:3" ht="15">
      <c r="A358" s="15"/>
      <c r="B358" s="16"/>
      <c r="C358" s="16"/>
    </row>
    <row r="359" spans="1:3" ht="15">
      <c r="A359" s="15"/>
      <c r="B359" s="16"/>
      <c r="C359" s="16"/>
    </row>
    <row r="360" spans="1:3" ht="15">
      <c r="A360" s="15"/>
      <c r="B360" s="16"/>
      <c r="C360" s="16"/>
    </row>
    <row r="361" spans="1:3" ht="15">
      <c r="A361" s="15"/>
      <c r="B361" s="16"/>
      <c r="C361" s="16"/>
    </row>
    <row r="362" spans="1:3" ht="15">
      <c r="A362" s="15"/>
      <c r="B362" s="16"/>
      <c r="C362" s="16"/>
    </row>
    <row r="363" spans="1:3" ht="15">
      <c r="A363" s="15"/>
      <c r="B363" s="16"/>
      <c r="C363" s="16"/>
    </row>
    <row r="364" spans="1:3" ht="15">
      <c r="A364" s="15"/>
      <c r="B364" s="16"/>
      <c r="C364" s="16"/>
    </row>
    <row r="365" spans="1:3" ht="15">
      <c r="A365" s="15"/>
      <c r="B365" s="16"/>
      <c r="C365" s="16"/>
    </row>
    <row r="366" spans="1:3" ht="15">
      <c r="A366" s="15"/>
      <c r="B366" s="16"/>
      <c r="C366" s="16"/>
    </row>
    <row r="367" spans="1:3" ht="15">
      <c r="A367" s="15"/>
      <c r="B367" s="16"/>
      <c r="C367" s="16"/>
    </row>
    <row r="368" spans="1:3" ht="15">
      <c r="A368" s="15"/>
      <c r="B368" s="16"/>
      <c r="C368" s="16"/>
    </row>
    <row r="369" spans="1:3" ht="15">
      <c r="A369" s="15"/>
      <c r="B369" s="16"/>
      <c r="C369" s="16"/>
    </row>
    <row r="370" spans="1:3" ht="15">
      <c r="A370" s="15"/>
      <c r="B370" s="16"/>
      <c r="C370" s="16"/>
    </row>
    <row r="371" spans="1:3" ht="15">
      <c r="A371" s="15"/>
      <c r="B371" s="16"/>
      <c r="C371" s="16"/>
    </row>
    <row r="372" spans="1:3" ht="15">
      <c r="A372" s="16"/>
      <c r="B372" s="16"/>
      <c r="C372" s="16"/>
    </row>
    <row r="373" spans="1:3" ht="15">
      <c r="A373" s="16"/>
      <c r="B373" s="16"/>
      <c r="C373" s="16"/>
    </row>
    <row r="374" spans="1:3" ht="15">
      <c r="A374" s="16"/>
      <c r="B374" s="16"/>
      <c r="C374" s="16"/>
    </row>
    <row r="375" spans="1:3" ht="15">
      <c r="A375" s="16"/>
      <c r="B375" s="16"/>
      <c r="C375" s="16"/>
    </row>
    <row r="376" spans="1:3" ht="15">
      <c r="A376" s="16"/>
      <c r="B376" s="16"/>
      <c r="C376" s="16"/>
    </row>
    <row r="377" spans="1:3" ht="15">
      <c r="A377" s="16"/>
      <c r="B377" s="16"/>
      <c r="C377" s="16"/>
    </row>
    <row r="378" spans="1:3" ht="15">
      <c r="A378" s="16"/>
      <c r="B378" s="16"/>
      <c r="C378" s="16"/>
    </row>
    <row r="379" spans="1:3" ht="15">
      <c r="A379" s="16"/>
      <c r="B379" s="16"/>
      <c r="C379" s="16"/>
    </row>
    <row r="380" spans="1:3" ht="15">
      <c r="A380" s="16"/>
      <c r="B380" s="16"/>
      <c r="C380" s="16"/>
    </row>
    <row r="381" spans="1:3" ht="15">
      <c r="A381" s="16"/>
      <c r="B381" s="16"/>
      <c r="C381" s="16"/>
    </row>
    <row r="382" spans="1:3" ht="15">
      <c r="A382" s="16"/>
      <c r="B382" s="16"/>
      <c r="C382" s="16"/>
    </row>
    <row r="383" spans="1:3" ht="15">
      <c r="A383" s="16"/>
      <c r="B383" s="16"/>
      <c r="C383" s="16"/>
    </row>
    <row r="384" spans="1:3" ht="15">
      <c r="A384" s="16"/>
      <c r="B384" s="16"/>
      <c r="C384" s="16"/>
    </row>
    <row r="385" spans="1:3" ht="15">
      <c r="A385" s="16"/>
      <c r="B385" s="16"/>
      <c r="C385" s="16"/>
    </row>
    <row r="386" spans="1:3" ht="15">
      <c r="A386" s="16"/>
      <c r="B386" s="16"/>
      <c r="C386" s="16"/>
    </row>
    <row r="387" spans="1:3" ht="15">
      <c r="A387" s="16"/>
      <c r="B387" s="16"/>
      <c r="C387" s="16"/>
    </row>
    <row r="388" spans="1:3" ht="15">
      <c r="A388" s="16"/>
      <c r="B388" s="16"/>
      <c r="C388" s="16"/>
    </row>
    <row r="389" spans="1:3" ht="15">
      <c r="A389" s="16"/>
      <c r="B389" s="16"/>
      <c r="C389" s="16"/>
    </row>
    <row r="390" spans="1:3" ht="15">
      <c r="A390" s="16"/>
      <c r="B390" s="16"/>
      <c r="C390" s="16"/>
    </row>
    <row r="391" spans="1:3" ht="15">
      <c r="A391" s="16"/>
      <c r="B391" s="16"/>
      <c r="C391" s="16"/>
    </row>
    <row r="392" spans="1:3" ht="15">
      <c r="A392" s="16"/>
      <c r="B392" s="16"/>
      <c r="C392" s="16"/>
    </row>
    <row r="393" spans="1:3" ht="15">
      <c r="A393" s="16"/>
      <c r="B393" s="16"/>
      <c r="C393" s="16"/>
    </row>
    <row r="394" spans="1:3" ht="15">
      <c r="A394" s="16"/>
      <c r="B394" s="16"/>
      <c r="C394" s="16"/>
    </row>
    <row r="395" spans="1:3" ht="15">
      <c r="A395" s="16"/>
      <c r="B395" s="16"/>
      <c r="C395" s="16"/>
    </row>
    <row r="396" spans="1:3" ht="15">
      <c r="A396" s="16"/>
      <c r="B396" s="16"/>
      <c r="C396" s="16"/>
    </row>
    <row r="397" spans="1:3" ht="15">
      <c r="A397" s="16"/>
      <c r="B397" s="16"/>
      <c r="C397" s="16"/>
    </row>
    <row r="398" spans="1:3" ht="15">
      <c r="A398" s="16"/>
      <c r="B398" s="16"/>
      <c r="C398" s="16"/>
    </row>
    <row r="399" spans="1:3" ht="15">
      <c r="A399" s="16"/>
      <c r="B399" s="16"/>
      <c r="C399" s="16"/>
    </row>
    <row r="400" spans="1:3" ht="15">
      <c r="A400" s="16"/>
      <c r="B400" s="16"/>
      <c r="C400" s="16"/>
    </row>
    <row r="401" spans="1:3" ht="15">
      <c r="A401" s="16"/>
      <c r="B401" s="16"/>
      <c r="C401" s="16"/>
    </row>
    <row r="402" spans="1:3" ht="15">
      <c r="A402" s="16"/>
      <c r="B402" s="16"/>
      <c r="C402" s="16"/>
    </row>
    <row r="403" spans="1:3" ht="15">
      <c r="A403" s="16"/>
      <c r="B403" s="16"/>
      <c r="C403" s="16"/>
    </row>
    <row r="404" spans="1:3" ht="15">
      <c r="A404" s="16"/>
      <c r="B404" s="16"/>
      <c r="C404" s="16"/>
    </row>
    <row r="405" spans="1:3" ht="15">
      <c r="A405" s="16"/>
      <c r="B405" s="16"/>
      <c r="C405" s="16"/>
    </row>
    <row r="406" spans="1:3" ht="15">
      <c r="A406" s="16"/>
      <c r="B406" s="16"/>
      <c r="C406" s="16"/>
    </row>
    <row r="407" spans="1:3" ht="15">
      <c r="A407" s="16"/>
      <c r="B407" s="16"/>
      <c r="C407" s="16"/>
    </row>
    <row r="408" spans="1:3" ht="15">
      <c r="A408" s="16"/>
      <c r="B408" s="16"/>
      <c r="C408" s="16"/>
    </row>
    <row r="409" spans="1:3" ht="15">
      <c r="A409" s="16"/>
      <c r="B409" s="16"/>
      <c r="C409" s="16"/>
    </row>
    <row r="410" spans="1:3" ht="15">
      <c r="A410" s="16"/>
      <c r="B410" s="16"/>
      <c r="C410" s="16"/>
    </row>
    <row r="411" spans="1:3" ht="15">
      <c r="A411" s="16"/>
      <c r="B411" s="16"/>
      <c r="C411" s="16"/>
    </row>
    <row r="412" spans="1:3" ht="15">
      <c r="A412" s="16"/>
      <c r="B412" s="16"/>
      <c r="C412" s="16"/>
    </row>
    <row r="413" spans="1:3" ht="15">
      <c r="A413" s="16"/>
      <c r="B413" s="16"/>
      <c r="C413" s="16"/>
    </row>
    <row r="414" spans="1:3" ht="15">
      <c r="A414" s="16"/>
      <c r="B414" s="16"/>
      <c r="C414" s="16"/>
    </row>
    <row r="415" spans="1:3" ht="15">
      <c r="A415" s="16"/>
      <c r="B415" s="16"/>
      <c r="C415" s="16"/>
    </row>
    <row r="416" spans="1:3" ht="15">
      <c r="A416" s="16"/>
      <c r="B416" s="16"/>
      <c r="C416" s="16"/>
    </row>
    <row r="417" spans="1:3" ht="15">
      <c r="A417" s="16"/>
      <c r="B417" s="16"/>
      <c r="C417" s="16"/>
    </row>
    <row r="418" spans="1:3" ht="15">
      <c r="A418" s="16"/>
      <c r="B418" s="16"/>
      <c r="C418" s="16"/>
    </row>
    <row r="419" spans="1:3" ht="15">
      <c r="A419" s="16"/>
      <c r="B419" s="16"/>
      <c r="C419" s="16"/>
    </row>
    <row r="420" spans="1:3" ht="15">
      <c r="A420" s="16"/>
      <c r="B420" s="16"/>
      <c r="C420" s="16"/>
    </row>
    <row r="421" spans="1:3" ht="15">
      <c r="A421" s="16"/>
      <c r="B421" s="16"/>
      <c r="C421" s="16"/>
    </row>
    <row r="422" spans="1:3" ht="15">
      <c r="A422" s="16"/>
      <c r="B422" s="16"/>
      <c r="C422" s="16"/>
    </row>
    <row r="423" spans="1:3" ht="15">
      <c r="A423" s="16"/>
      <c r="B423" s="16"/>
      <c r="C423" s="16"/>
    </row>
    <row r="424" spans="1:3" ht="15">
      <c r="A424" s="16"/>
      <c r="B424" s="16"/>
      <c r="C424" s="16"/>
    </row>
    <row r="425" spans="1:3" ht="15">
      <c r="A425" s="16"/>
      <c r="B425" s="16"/>
      <c r="C425" s="16"/>
    </row>
    <row r="426" spans="1:3" ht="15">
      <c r="A426" s="16"/>
      <c r="B426" s="16"/>
      <c r="C426" s="16"/>
    </row>
    <row r="427" spans="1:3" ht="15">
      <c r="A427" s="16"/>
      <c r="B427" s="16"/>
      <c r="C427" s="16"/>
    </row>
    <row r="428" spans="1:3" ht="15">
      <c r="A428" s="16"/>
      <c r="B428" s="16"/>
      <c r="C428" s="16"/>
    </row>
    <row r="429" spans="1:3" ht="15">
      <c r="A429" s="16"/>
      <c r="B429" s="16"/>
      <c r="C429" s="16"/>
    </row>
    <row r="430" spans="1:3" ht="15">
      <c r="A430" s="16"/>
      <c r="B430" s="16"/>
      <c r="C430" s="16"/>
    </row>
    <row r="431" spans="1:3" ht="15">
      <c r="A431" s="16"/>
      <c r="B431" s="16"/>
      <c r="C431" s="16"/>
    </row>
    <row r="432" spans="1:3" ht="15">
      <c r="A432" s="16"/>
      <c r="B432" s="16"/>
      <c r="C432" s="16"/>
    </row>
    <row r="433" spans="1:3" ht="15">
      <c r="A433" s="16"/>
      <c r="B433" s="16"/>
      <c r="C433" s="16"/>
    </row>
    <row r="434" spans="1:3" ht="15">
      <c r="A434" s="16"/>
      <c r="B434" s="16"/>
      <c r="C434" s="16"/>
    </row>
    <row r="435" spans="1:3" ht="15">
      <c r="A435" s="16"/>
      <c r="B435" s="16"/>
      <c r="C435" s="16"/>
    </row>
    <row r="436" spans="1:3" ht="15">
      <c r="A436" s="16"/>
      <c r="B436" s="16"/>
      <c r="C436" s="16"/>
    </row>
    <row r="437" spans="1:3" ht="15">
      <c r="A437" s="16"/>
      <c r="B437" s="16"/>
      <c r="C437" s="16"/>
    </row>
    <row r="438" spans="1:3" ht="15">
      <c r="A438" s="16"/>
      <c r="B438" s="16"/>
      <c r="C438" s="16"/>
    </row>
    <row r="439" spans="1:3" ht="15">
      <c r="A439" s="16"/>
      <c r="B439" s="16"/>
      <c r="C439" s="16"/>
    </row>
    <row r="440" spans="1:3" ht="15">
      <c r="A440" s="16"/>
      <c r="B440" s="16"/>
      <c r="C440" s="16"/>
    </row>
    <row r="441" spans="1:3" ht="15">
      <c r="A441" s="16"/>
      <c r="B441" s="16"/>
      <c r="C441" s="16"/>
    </row>
    <row r="442" spans="1:3" ht="15">
      <c r="A442" s="16"/>
      <c r="B442" s="16"/>
      <c r="C442" s="16"/>
    </row>
    <row r="443" spans="1:3" ht="15">
      <c r="A443" s="16"/>
      <c r="B443" s="16"/>
      <c r="C443" s="16"/>
    </row>
    <row r="444" spans="1:3" ht="15">
      <c r="A444" s="16"/>
      <c r="B444" s="16"/>
      <c r="C444" s="16"/>
    </row>
    <row r="445" spans="1:3" ht="15">
      <c r="A445" s="16"/>
      <c r="B445" s="16"/>
      <c r="C445" s="16"/>
    </row>
    <row r="446" spans="1:3" ht="15">
      <c r="A446" s="16"/>
      <c r="B446" s="16"/>
      <c r="C446" s="16"/>
    </row>
    <row r="447" spans="1:3" ht="15">
      <c r="A447" s="16"/>
      <c r="B447" s="16"/>
      <c r="C447" s="16"/>
    </row>
    <row r="448" spans="1:3" ht="15">
      <c r="A448" s="16"/>
      <c r="B448" s="16"/>
      <c r="C448" s="16"/>
    </row>
    <row r="449" spans="1:3" ht="15">
      <c r="A449" s="16"/>
      <c r="B449" s="16"/>
      <c r="C449" s="16"/>
    </row>
    <row r="450" spans="1:3" ht="15">
      <c r="A450" s="16"/>
      <c r="B450" s="16"/>
      <c r="C450" s="16"/>
    </row>
    <row r="451" spans="1:3" ht="15">
      <c r="A451" s="16"/>
      <c r="B451" s="16"/>
      <c r="C451" s="16"/>
    </row>
    <row r="452" spans="1:3" ht="15">
      <c r="A452" s="16"/>
      <c r="B452" s="16"/>
      <c r="C452" s="16"/>
    </row>
    <row r="453" spans="1:3" ht="15">
      <c r="A453" s="16"/>
      <c r="B453" s="16"/>
      <c r="C453" s="16"/>
    </row>
    <row r="454" spans="1:3" ht="15">
      <c r="A454" s="16"/>
      <c r="B454" s="16"/>
      <c r="C454" s="16"/>
    </row>
    <row r="455" spans="1:3" ht="15">
      <c r="A455" s="16"/>
      <c r="B455" s="16"/>
      <c r="C455" s="16"/>
    </row>
    <row r="456" spans="1:3" ht="15">
      <c r="A456" s="16"/>
      <c r="B456" s="16"/>
      <c r="C456" s="16"/>
    </row>
    <row r="457" spans="1:3" ht="15">
      <c r="A457" s="16"/>
      <c r="B457" s="16"/>
      <c r="C457" s="16"/>
    </row>
    <row r="458" spans="1:3" ht="15">
      <c r="A458" s="16"/>
      <c r="B458" s="16"/>
      <c r="C458" s="16"/>
    </row>
    <row r="459" spans="1:3" ht="15">
      <c r="A459" s="16"/>
      <c r="B459" s="16"/>
      <c r="C459" s="16"/>
    </row>
    <row r="460" spans="1:3" ht="15">
      <c r="A460" s="16"/>
      <c r="B460" s="16"/>
      <c r="C460" s="16"/>
    </row>
    <row r="461" spans="1:3" ht="15">
      <c r="A461" s="16"/>
      <c r="B461" s="16"/>
      <c r="C461" s="16"/>
    </row>
    <row r="462" spans="1:3" ht="15">
      <c r="A462" s="16"/>
      <c r="B462" s="16"/>
      <c r="C462" s="16"/>
    </row>
    <row r="463" spans="1:3" ht="15">
      <c r="A463" s="16"/>
      <c r="B463" s="16"/>
      <c r="C463" s="16"/>
    </row>
    <row r="464" spans="1:3" ht="15">
      <c r="A464" s="16"/>
      <c r="B464" s="16"/>
      <c r="C464" s="16"/>
    </row>
    <row r="465" spans="1:3" ht="15">
      <c r="A465" s="16"/>
      <c r="B465" s="16"/>
      <c r="C465" s="16"/>
    </row>
    <row r="466" spans="1:3" ht="15">
      <c r="A466" s="16"/>
      <c r="B466" s="16"/>
      <c r="C466" s="16"/>
    </row>
    <row r="467" spans="1:3" ht="15">
      <c r="A467" s="16"/>
      <c r="B467" s="16"/>
      <c r="C467" s="16"/>
    </row>
    <row r="468" spans="1:3" ht="15">
      <c r="A468" s="16"/>
      <c r="B468" s="16"/>
      <c r="C468" s="16"/>
    </row>
    <row r="469" spans="1:3" ht="15">
      <c r="A469" s="16"/>
      <c r="B469" s="16"/>
      <c r="C469" s="16"/>
    </row>
    <row r="470" spans="1:3" ht="15">
      <c r="A470" s="16"/>
      <c r="B470" s="16"/>
      <c r="C470" s="16"/>
    </row>
    <row r="471" spans="1:3" ht="15">
      <c r="A471" s="16"/>
      <c r="B471" s="16"/>
      <c r="C471" s="16"/>
    </row>
    <row r="472" spans="1:3" ht="15">
      <c r="A472" s="16"/>
      <c r="B472" s="16"/>
      <c r="C472" s="16"/>
    </row>
    <row r="473" spans="1:3" ht="15">
      <c r="A473" s="16"/>
      <c r="B473" s="16"/>
      <c r="C473" s="16"/>
    </row>
    <row r="474" spans="1:3" ht="15">
      <c r="A474" s="16"/>
      <c r="B474" s="16"/>
      <c r="C474" s="16"/>
    </row>
    <row r="475" spans="1:3" ht="15">
      <c r="A475" s="16"/>
      <c r="B475" s="16"/>
      <c r="C475" s="16"/>
    </row>
    <row r="476" spans="1:3" ht="15">
      <c r="A476" s="16"/>
      <c r="B476" s="16"/>
      <c r="C476" s="16"/>
    </row>
    <row r="477" spans="1:3" ht="15">
      <c r="A477" s="16"/>
      <c r="B477" s="16"/>
      <c r="C477" s="16"/>
    </row>
    <row r="478" spans="1:3" ht="15">
      <c r="A478" s="16"/>
      <c r="B478" s="16"/>
      <c r="C478" s="16"/>
    </row>
    <row r="479" spans="1:3" ht="15">
      <c r="A479" s="16"/>
      <c r="B479" s="16"/>
      <c r="C479" s="16"/>
    </row>
    <row r="480" spans="1:3" ht="15">
      <c r="A480" s="16"/>
      <c r="B480" s="16"/>
      <c r="C480" s="16"/>
    </row>
    <row r="481" spans="1:3" ht="15">
      <c r="A481" s="16"/>
      <c r="B481" s="16"/>
      <c r="C481" s="16"/>
    </row>
    <row r="482" spans="1:3" ht="15">
      <c r="A482" s="16"/>
      <c r="B482" s="16"/>
      <c r="C482" s="16"/>
    </row>
    <row r="483" spans="1:3" ht="15">
      <c r="A483" s="16"/>
      <c r="B483" s="16"/>
      <c r="C483" s="16"/>
    </row>
    <row r="484" spans="1:3" ht="15">
      <c r="A484" s="16"/>
      <c r="B484" s="16"/>
      <c r="C484" s="16"/>
    </row>
    <row r="485" spans="1:3" ht="15">
      <c r="A485" s="16"/>
      <c r="B485" s="16"/>
      <c r="C485" s="16"/>
    </row>
    <row r="486" spans="1:3" ht="15">
      <c r="A486" s="16"/>
      <c r="B486" s="16"/>
      <c r="C486" s="16"/>
    </row>
    <row r="487" spans="1:3" ht="15">
      <c r="A487" s="16"/>
      <c r="B487" s="16"/>
      <c r="C487" s="16"/>
    </row>
    <row r="488" spans="1:3" ht="15">
      <c r="A488" s="16"/>
      <c r="B488" s="16"/>
      <c r="C488" s="16"/>
    </row>
    <row r="489" spans="1:3" ht="15">
      <c r="A489" s="16"/>
      <c r="B489" s="16"/>
      <c r="C489" s="16"/>
    </row>
    <row r="490" spans="1:3" ht="15">
      <c r="A490" s="16"/>
      <c r="B490" s="16"/>
      <c r="C490" s="16"/>
    </row>
    <row r="491" spans="1:3" ht="15">
      <c r="A491" s="16"/>
      <c r="B491" s="16"/>
      <c r="C491" s="16"/>
    </row>
    <row r="492" spans="1:3" ht="15">
      <c r="A492" s="16"/>
      <c r="B492" s="16"/>
      <c r="C492" s="16"/>
    </row>
    <row r="493" spans="1:3" ht="15">
      <c r="A493" s="16"/>
      <c r="B493" s="16"/>
      <c r="C493" s="16"/>
    </row>
    <row r="494" spans="1:3" ht="15">
      <c r="A494" s="16"/>
      <c r="B494" s="16"/>
      <c r="C494" s="16"/>
    </row>
    <row r="495" spans="1:3" ht="15">
      <c r="A495" s="16"/>
      <c r="B495" s="16"/>
      <c r="C495" s="16"/>
    </row>
    <row r="496" spans="1:3" ht="15">
      <c r="A496" s="16"/>
      <c r="B496" s="16"/>
      <c r="C496" s="16"/>
    </row>
    <row r="497" spans="1:3" ht="15">
      <c r="A497" s="16"/>
      <c r="B497" s="16"/>
      <c r="C497" s="16"/>
    </row>
    <row r="498" spans="1:3" ht="15">
      <c r="A498" s="16"/>
      <c r="B498" s="16"/>
      <c r="C498" s="16"/>
    </row>
    <row r="499" spans="1:3" ht="15">
      <c r="A499" s="16"/>
      <c r="B499" s="16"/>
      <c r="C499" s="16"/>
    </row>
    <row r="500" spans="1:3" ht="15">
      <c r="A500" s="16"/>
      <c r="B500" s="16"/>
      <c r="C500" s="16"/>
    </row>
    <row r="501" spans="1:3" ht="15">
      <c r="A501" s="16"/>
      <c r="B501" s="16"/>
      <c r="C501" s="16"/>
    </row>
    <row r="502" spans="1:3" ht="15">
      <c r="A502" s="16"/>
      <c r="B502" s="16"/>
      <c r="C502" s="16"/>
    </row>
    <row r="503" spans="1:3" ht="15">
      <c r="A503" s="16"/>
      <c r="B503" s="16"/>
      <c r="C503" s="16"/>
    </row>
    <row r="504" spans="1:3" ht="15">
      <c r="A504" s="16"/>
      <c r="B504" s="16"/>
      <c r="C504" s="16"/>
    </row>
    <row r="505" spans="1:3" ht="15">
      <c r="A505" s="16"/>
      <c r="B505" s="16"/>
      <c r="C505" s="16"/>
    </row>
    <row r="506" spans="1:3" ht="15">
      <c r="A506" s="16"/>
      <c r="B506" s="16"/>
      <c r="C506" s="16"/>
    </row>
    <row r="507" spans="1:3" ht="15">
      <c r="A507" s="16"/>
      <c r="B507" s="16"/>
      <c r="C507" s="16"/>
    </row>
    <row r="508" spans="1:3" ht="15">
      <c r="A508" s="16"/>
      <c r="B508" s="16"/>
      <c r="C508" s="16"/>
    </row>
    <row r="509" spans="1:3" ht="15">
      <c r="A509" s="16"/>
      <c r="B509" s="16"/>
      <c r="C509" s="16"/>
    </row>
    <row r="510" spans="1:3" ht="15">
      <c r="A510" s="16"/>
      <c r="B510" s="16"/>
      <c r="C510" s="16"/>
    </row>
    <row r="511" spans="1:3" ht="15">
      <c r="A511" s="16"/>
      <c r="B511" s="16"/>
      <c r="C511" s="16"/>
    </row>
    <row r="512" spans="1:3" ht="15">
      <c r="A512" s="16"/>
      <c r="B512" s="16"/>
      <c r="C512" s="16"/>
    </row>
    <row r="513" spans="1:3" ht="15">
      <c r="A513" s="16"/>
      <c r="B513" s="16"/>
      <c r="C513" s="16"/>
    </row>
    <row r="514" spans="1:3" ht="15">
      <c r="A514" s="16"/>
      <c r="B514" s="16"/>
      <c r="C514" s="16"/>
    </row>
    <row r="515" spans="1:3" ht="15">
      <c r="A515" s="16"/>
      <c r="B515" s="16"/>
      <c r="C515" s="16"/>
    </row>
    <row r="516" spans="1:3" ht="15">
      <c r="A516" s="16"/>
      <c r="B516" s="16"/>
      <c r="C516" s="16"/>
    </row>
    <row r="517" spans="1:3" ht="15">
      <c r="A517" s="16"/>
      <c r="B517" s="16"/>
      <c r="C517" s="16"/>
    </row>
    <row r="518" spans="1:3" ht="15">
      <c r="A518" s="16"/>
      <c r="B518" s="16"/>
      <c r="C518" s="16"/>
    </row>
    <row r="519" spans="1:3" ht="15">
      <c r="A519" s="16"/>
      <c r="B519" s="16"/>
      <c r="C519" s="16"/>
    </row>
    <row r="520" spans="1:3" ht="15">
      <c r="A520" s="16"/>
      <c r="B520" s="16"/>
      <c r="C520" s="16"/>
    </row>
    <row r="521" spans="1:3" ht="15">
      <c r="A521" s="16"/>
      <c r="B521" s="16"/>
      <c r="C521" s="16"/>
    </row>
    <row r="522" spans="1:3" ht="15">
      <c r="A522" s="16"/>
      <c r="B522" s="16"/>
      <c r="C522" s="16"/>
    </row>
    <row r="523" spans="1:3" ht="15">
      <c r="A523" s="16"/>
      <c r="B523" s="16"/>
      <c r="C523" s="16"/>
    </row>
    <row r="524" spans="1:3" ht="15">
      <c r="A524" s="16"/>
      <c r="B524" s="16"/>
      <c r="C524" s="16"/>
    </row>
    <row r="525" spans="1:3" ht="15">
      <c r="A525" s="16"/>
      <c r="B525" s="16"/>
      <c r="C525" s="16"/>
    </row>
    <row r="526" spans="1:3" ht="15">
      <c r="A526" s="16"/>
      <c r="B526" s="16"/>
      <c r="C526" s="16"/>
    </row>
    <row r="527" spans="1:3" ht="15">
      <c r="A527" s="16"/>
      <c r="B527" s="16"/>
      <c r="C527" s="16"/>
    </row>
    <row r="528" spans="1:3" ht="15">
      <c r="A528" s="16"/>
      <c r="B528" s="16"/>
      <c r="C528" s="16"/>
    </row>
    <row r="529" spans="1:3" ht="15">
      <c r="A529" s="16"/>
      <c r="B529" s="16"/>
      <c r="C529" s="16"/>
    </row>
    <row r="530" spans="1:3" ht="15">
      <c r="A530" s="16"/>
      <c r="B530" s="16"/>
      <c r="C530" s="16"/>
    </row>
    <row r="531" spans="1:3" ht="15">
      <c r="A531" s="16"/>
      <c r="B531" s="16"/>
      <c r="C531" s="16"/>
    </row>
    <row r="532" spans="1:3" ht="15">
      <c r="A532" s="16"/>
      <c r="B532" s="16"/>
      <c r="C532" s="16"/>
    </row>
    <row r="533" spans="1:3" ht="15">
      <c r="A533" s="16"/>
      <c r="B533" s="16"/>
      <c r="C533" s="16"/>
    </row>
    <row r="534" spans="1:3" ht="15">
      <c r="A534" s="16"/>
      <c r="B534" s="16"/>
      <c r="C534" s="16"/>
    </row>
    <row r="535" spans="1:3" ht="15">
      <c r="A535" s="16"/>
      <c r="B535" s="16"/>
      <c r="C535" s="16"/>
    </row>
    <row r="536" spans="1:3" ht="15">
      <c r="A536" s="16"/>
      <c r="B536" s="16"/>
      <c r="C536" s="16"/>
    </row>
    <row r="537" spans="1:3" ht="15">
      <c r="A537" s="16"/>
      <c r="B537" s="16"/>
      <c r="C537" s="16"/>
    </row>
    <row r="538" spans="1:3" ht="15">
      <c r="A538" s="16"/>
      <c r="B538" s="16"/>
      <c r="C538" s="16"/>
    </row>
    <row r="539" spans="1:3" ht="15">
      <c r="A539" s="16"/>
      <c r="B539" s="16"/>
      <c r="C539" s="16"/>
    </row>
    <row r="540" spans="1:3" ht="15">
      <c r="A540" s="16"/>
      <c r="B540" s="16"/>
      <c r="C540" s="16"/>
    </row>
    <row r="541" spans="1:3" ht="15">
      <c r="A541" s="16"/>
      <c r="B541" s="16"/>
      <c r="C541" s="16"/>
    </row>
    <row r="542" spans="1:3" ht="15">
      <c r="A542" s="16"/>
      <c r="B542" s="16"/>
      <c r="C542" s="16"/>
    </row>
    <row r="543" spans="1:3" ht="15">
      <c r="A543" s="16"/>
      <c r="B543" s="16"/>
      <c r="C543" s="16"/>
    </row>
    <row r="544" spans="1:3" ht="15">
      <c r="A544" s="16"/>
      <c r="B544" s="16"/>
      <c r="C544" s="16"/>
    </row>
    <row r="545" spans="1:3" ht="15">
      <c r="A545" s="16"/>
      <c r="B545" s="16"/>
      <c r="C545" s="16"/>
    </row>
    <row r="546" spans="1:3" ht="15">
      <c r="A546" s="16"/>
      <c r="B546" s="16"/>
      <c r="C546" s="16"/>
    </row>
    <row r="547" spans="1:3" ht="15">
      <c r="A547" s="16"/>
      <c r="B547" s="16"/>
      <c r="C547" s="16"/>
    </row>
    <row r="548" spans="1:3" ht="15">
      <c r="A548" s="16"/>
      <c r="B548" s="16"/>
      <c r="C548" s="16"/>
    </row>
    <row r="549" spans="1:3" ht="15">
      <c r="A549" s="16"/>
      <c r="B549" s="16"/>
      <c r="C549" s="16"/>
    </row>
    <row r="550" spans="1:3" ht="15">
      <c r="A550" s="16"/>
      <c r="B550" s="16"/>
      <c r="C550" s="16"/>
    </row>
    <row r="551" spans="1:3" ht="15">
      <c r="A551" s="16"/>
      <c r="B551" s="16"/>
      <c r="C551" s="16"/>
    </row>
    <row r="552" spans="1:3" ht="15">
      <c r="A552" s="16"/>
      <c r="B552" s="16"/>
      <c r="C552" s="16"/>
    </row>
    <row r="553" spans="1:3" ht="15">
      <c r="A553" s="16"/>
      <c r="B553" s="16"/>
      <c r="C553" s="16"/>
    </row>
    <row r="554" spans="1:3" ht="15">
      <c r="A554" s="16"/>
      <c r="B554" s="16"/>
      <c r="C554" s="16"/>
    </row>
    <row r="555" spans="1:3" ht="15">
      <c r="A555" s="16"/>
      <c r="B555" s="16"/>
      <c r="C555" s="16"/>
    </row>
    <row r="556" spans="1:3" ht="15">
      <c r="A556" s="16"/>
      <c r="B556" s="16"/>
      <c r="C556" s="16"/>
    </row>
    <row r="557" spans="1:3" ht="15">
      <c r="A557" s="16"/>
      <c r="B557" s="16"/>
      <c r="C557" s="16"/>
    </row>
    <row r="558" spans="1:3" ht="15">
      <c r="A558" s="16"/>
      <c r="B558" s="16"/>
      <c r="C558" s="16"/>
    </row>
    <row r="559" spans="1:3" ht="15">
      <c r="A559" s="16"/>
      <c r="B559" s="16"/>
      <c r="C559" s="16"/>
    </row>
    <row r="560" spans="1:3" ht="15">
      <c r="A560" s="16"/>
      <c r="B560" s="16"/>
      <c r="C560" s="16"/>
    </row>
    <row r="561" spans="1:3" ht="15">
      <c r="A561" s="16"/>
      <c r="B561" s="16"/>
      <c r="C561" s="16"/>
    </row>
    <row r="562" spans="1:3" ht="15">
      <c r="A562" s="16"/>
      <c r="B562" s="16"/>
      <c r="C562" s="16"/>
    </row>
    <row r="563" spans="1:3" ht="15">
      <c r="A563" s="16"/>
      <c r="B563" s="16"/>
      <c r="C563" s="16"/>
    </row>
    <row r="564" spans="1:3" ht="15">
      <c r="A564" s="16"/>
      <c r="B564" s="16"/>
      <c r="C564" s="16"/>
    </row>
    <row r="565" spans="1:3" ht="15">
      <c r="A565" s="16"/>
      <c r="B565" s="16"/>
      <c r="C565" s="16"/>
    </row>
    <row r="566" spans="1:3" ht="15">
      <c r="A566" s="16"/>
      <c r="B566" s="16"/>
      <c r="C566" s="16"/>
    </row>
    <row r="567" spans="1:3" ht="15">
      <c r="A567" s="16"/>
      <c r="B567" s="16"/>
      <c r="C567" s="16"/>
    </row>
    <row r="568" spans="1:3" ht="15">
      <c r="A568" s="16"/>
      <c r="B568" s="16"/>
      <c r="C568" s="16"/>
    </row>
    <row r="569" spans="1:3" ht="15">
      <c r="A569" s="16"/>
      <c r="B569" s="16"/>
      <c r="C569" s="16"/>
    </row>
    <row r="570" spans="1:3" ht="15">
      <c r="A570" s="16"/>
      <c r="B570" s="16"/>
      <c r="C570" s="16"/>
    </row>
    <row r="571" spans="1:3" ht="15">
      <c r="A571" s="16"/>
      <c r="B571" s="16"/>
      <c r="C571" s="16"/>
    </row>
    <row r="572" spans="1:3" ht="15">
      <c r="A572" s="16"/>
      <c r="B572" s="16"/>
      <c r="C572" s="16"/>
    </row>
    <row r="573" spans="1:3" ht="15">
      <c r="A573" s="16"/>
      <c r="B573" s="16"/>
      <c r="C573" s="16"/>
    </row>
    <row r="574" spans="1:3" ht="15">
      <c r="A574" s="16"/>
      <c r="B574" s="16"/>
      <c r="C574" s="16"/>
    </row>
    <row r="575" spans="1:3" ht="15">
      <c r="A575" s="16"/>
      <c r="B575" s="16"/>
      <c r="C575" s="16"/>
    </row>
    <row r="576" spans="1:3" ht="15">
      <c r="A576" s="16"/>
      <c r="B576" s="16"/>
      <c r="C576" s="16"/>
    </row>
    <row r="577" spans="1:3" ht="15">
      <c r="A577" s="16"/>
      <c r="B577" s="16"/>
      <c r="C577" s="16"/>
    </row>
    <row r="578" spans="1:3" ht="15">
      <c r="A578" s="16"/>
      <c r="B578" s="16"/>
      <c r="C578" s="16"/>
    </row>
    <row r="579" spans="1:3" ht="15">
      <c r="A579" s="16"/>
      <c r="B579" s="16"/>
      <c r="C579" s="16"/>
    </row>
    <row r="580" spans="1:3" ht="15">
      <c r="A580" s="16"/>
      <c r="B580" s="16"/>
      <c r="C580" s="16"/>
    </row>
    <row r="581" spans="1:3" ht="15">
      <c r="A581" s="16"/>
      <c r="B581" s="16"/>
      <c r="C581" s="16"/>
    </row>
    <row r="582" spans="1:3" ht="15">
      <c r="A582" s="16"/>
      <c r="B582" s="16"/>
      <c r="C582" s="16"/>
    </row>
    <row r="583" spans="1:3" ht="15">
      <c r="A583" s="16"/>
      <c r="B583" s="16"/>
      <c r="C583" s="16"/>
    </row>
    <row r="584" spans="1:3" ht="15">
      <c r="A584" s="16"/>
      <c r="B584" s="16"/>
      <c r="C584" s="16"/>
    </row>
    <row r="585" spans="1:3" ht="15">
      <c r="A585" s="16"/>
      <c r="B585" s="16"/>
      <c r="C585" s="16"/>
    </row>
    <row r="586" spans="1:3" ht="15">
      <c r="A586" s="16"/>
      <c r="B586" s="16"/>
      <c r="C586" s="16"/>
    </row>
    <row r="587" spans="1:3" ht="15">
      <c r="A587" s="16"/>
      <c r="B587" s="16"/>
      <c r="C587" s="16"/>
    </row>
    <row r="588" spans="1:3" ht="15">
      <c r="A588" s="16"/>
      <c r="B588" s="16"/>
      <c r="C588" s="16"/>
    </row>
    <row r="589" spans="1:3" ht="15">
      <c r="A589" s="16"/>
      <c r="B589" s="16"/>
      <c r="C589" s="16"/>
    </row>
    <row r="590" spans="1:3" ht="15">
      <c r="A590" s="16"/>
      <c r="B590" s="16"/>
      <c r="C590" s="16"/>
    </row>
    <row r="591" spans="1:3" ht="15">
      <c r="A591" s="16"/>
      <c r="B591" s="16"/>
      <c r="C591" s="16"/>
    </row>
    <row r="592" spans="1:3" ht="15">
      <c r="A592" s="16"/>
      <c r="B592" s="16"/>
      <c r="C592" s="16"/>
    </row>
    <row r="593" spans="1:3" ht="15">
      <c r="A593" s="16"/>
      <c r="B593" s="16"/>
      <c r="C593" s="16"/>
    </row>
    <row r="594" spans="1:3" ht="15">
      <c r="A594" s="16"/>
      <c r="B594" s="16"/>
      <c r="C594" s="16"/>
    </row>
    <row r="595" spans="1:3" ht="15">
      <c r="A595" s="16"/>
      <c r="B595" s="16"/>
      <c r="C595" s="16"/>
    </row>
    <row r="596" spans="1:3" ht="15">
      <c r="A596" s="16"/>
      <c r="B596" s="16"/>
      <c r="C596" s="16"/>
    </row>
    <row r="597" spans="1:3" ht="15">
      <c r="A597" s="16"/>
      <c r="B597" s="16"/>
      <c r="C597" s="16"/>
    </row>
    <row r="598" spans="1:3" ht="15">
      <c r="A598" s="16"/>
      <c r="B598" s="16"/>
      <c r="C598" s="16"/>
    </row>
    <row r="599" spans="1:3" ht="15">
      <c r="A599" s="16"/>
      <c r="B599" s="16"/>
      <c r="C599" s="16"/>
    </row>
    <row r="600" spans="1:3" ht="15">
      <c r="A600" s="16"/>
      <c r="B600" s="16"/>
      <c r="C600" s="16"/>
    </row>
    <row r="601" spans="1:3" ht="15">
      <c r="A601" s="16"/>
      <c r="B601" s="16"/>
      <c r="C601" s="16"/>
    </row>
    <row r="602" spans="1:3" ht="15">
      <c r="A602" s="16"/>
      <c r="B602" s="16"/>
      <c r="C602" s="16"/>
    </row>
    <row r="603" spans="1:3" ht="15">
      <c r="A603" s="16"/>
      <c r="B603" s="16"/>
      <c r="C603" s="16"/>
    </row>
    <row r="604" spans="1:3" ht="15">
      <c r="A604" s="16"/>
      <c r="B604" s="16"/>
      <c r="C604" s="16"/>
    </row>
    <row r="605" spans="1:3" ht="15">
      <c r="A605" s="16"/>
      <c r="B605" s="16"/>
      <c r="C605" s="16"/>
    </row>
    <row r="606" spans="1:3" ht="15">
      <c r="A606" s="16"/>
      <c r="B606" s="16"/>
      <c r="C606" s="16"/>
    </row>
    <row r="607" spans="1:3" ht="15">
      <c r="A607" s="16"/>
      <c r="B607" s="16"/>
      <c r="C607" s="16"/>
    </row>
    <row r="608" spans="1:3" ht="15">
      <c r="A608" s="16"/>
      <c r="B608" s="16"/>
      <c r="C608" s="16"/>
    </row>
    <row r="609" spans="1:3" ht="15">
      <c r="A609" s="16"/>
      <c r="B609" s="16"/>
      <c r="C609" s="16"/>
    </row>
    <row r="610" spans="1:3" ht="15">
      <c r="A610" s="16"/>
      <c r="B610" s="16"/>
      <c r="C610" s="16"/>
    </row>
    <row r="611" spans="1:3" ht="15">
      <c r="A611" s="16"/>
      <c r="B611" s="16"/>
      <c r="C611" s="16"/>
    </row>
    <row r="612" spans="1:3" ht="15">
      <c r="A612" s="16"/>
      <c r="B612" s="16"/>
      <c r="C612" s="16"/>
    </row>
    <row r="613" spans="1:3" ht="15">
      <c r="A613" s="16"/>
      <c r="B613" s="16"/>
      <c r="C613" s="16"/>
    </row>
    <row r="614" spans="1:3" ht="15">
      <c r="A614" s="16"/>
      <c r="B614" s="16"/>
      <c r="C614" s="16"/>
    </row>
    <row r="615" spans="1:3" ht="15">
      <c r="A615" s="16"/>
      <c r="B615" s="16"/>
      <c r="C615" s="16"/>
    </row>
    <row r="616" spans="1:3" ht="15">
      <c r="A616" s="16"/>
      <c r="B616" s="16"/>
      <c r="C616" s="16"/>
    </row>
    <row r="617" spans="1:3" ht="15">
      <c r="A617" s="16"/>
      <c r="B617" s="16"/>
      <c r="C617" s="16"/>
    </row>
    <row r="618" spans="1:3" ht="15">
      <c r="A618" s="16"/>
      <c r="B618" s="16"/>
      <c r="C618" s="16"/>
    </row>
    <row r="619" spans="1:3" ht="15">
      <c r="A619" s="16"/>
      <c r="B619" s="16"/>
      <c r="C619" s="16"/>
    </row>
    <row r="620" spans="1:3" ht="15">
      <c r="A620" s="16"/>
      <c r="B620" s="16"/>
      <c r="C620" s="16"/>
    </row>
    <row r="621" spans="1:3" ht="15">
      <c r="A621" s="16"/>
      <c r="B621" s="16"/>
      <c r="C621" s="16"/>
    </row>
    <row r="622" spans="1:3" ht="15">
      <c r="A622" s="16"/>
      <c r="B622" s="16"/>
      <c r="C622" s="16"/>
    </row>
    <row r="623" spans="1:3" ht="15">
      <c r="A623" s="16"/>
      <c r="B623" s="16"/>
      <c r="C623" s="16"/>
    </row>
    <row r="624" spans="1:3" ht="15">
      <c r="A624" s="16"/>
      <c r="B624" s="16"/>
      <c r="C624" s="16"/>
    </row>
    <row r="625" spans="1:3" ht="15">
      <c r="A625" s="16"/>
      <c r="B625" s="16"/>
      <c r="C625" s="16"/>
    </row>
    <row r="626" spans="1:3" ht="15">
      <c r="A626" s="16"/>
      <c r="B626" s="16"/>
      <c r="C626" s="16"/>
    </row>
    <row r="627" spans="1:3" ht="15">
      <c r="A627" s="16"/>
      <c r="B627" s="16"/>
      <c r="C627" s="16"/>
    </row>
    <row r="628" spans="1:3" ht="15">
      <c r="A628" s="16"/>
      <c r="B628" s="16"/>
      <c r="C628" s="16"/>
    </row>
    <row r="629" spans="1:3" ht="15">
      <c r="A629" s="16"/>
      <c r="B629" s="16"/>
      <c r="C629" s="16"/>
    </row>
    <row r="630" spans="1:3" ht="15">
      <c r="A630" s="16"/>
      <c r="B630" s="16"/>
      <c r="C630" s="16"/>
    </row>
    <row r="631" spans="1:3" ht="15">
      <c r="A631" s="16"/>
      <c r="B631" s="16"/>
      <c r="C631" s="16"/>
    </row>
    <row r="632" spans="1:3" ht="15">
      <c r="A632" s="16"/>
      <c r="B632" s="16"/>
      <c r="C632" s="16"/>
    </row>
    <row r="633" spans="1:3" ht="15">
      <c r="A633" s="16"/>
      <c r="B633" s="16"/>
      <c r="C633" s="16"/>
    </row>
    <row r="634" spans="1:3" ht="15">
      <c r="A634" s="16"/>
      <c r="B634" s="16"/>
      <c r="C634" s="16"/>
    </row>
    <row r="635" spans="1:3" ht="15">
      <c r="A635" s="16"/>
      <c r="B635" s="16"/>
      <c r="C635" s="16"/>
    </row>
    <row r="636" spans="1:3" ht="15">
      <c r="A636" s="16"/>
      <c r="B636" s="16"/>
      <c r="C636" s="16"/>
    </row>
    <row r="637" spans="1:3" ht="15">
      <c r="A637" s="16"/>
      <c r="B637" s="16"/>
      <c r="C637" s="16"/>
    </row>
    <row r="638" spans="1:3" ht="15">
      <c r="A638" s="16"/>
      <c r="B638" s="16"/>
      <c r="C638" s="16"/>
    </row>
    <row r="639" spans="1:3" ht="15">
      <c r="A639" s="11"/>
      <c r="B639" s="16"/>
      <c r="C639" s="16"/>
    </row>
    <row r="640" spans="1:3" ht="15">
      <c r="A640" s="11"/>
      <c r="B640" s="16"/>
      <c r="C640" s="16"/>
    </row>
    <row r="641" spans="1:3" ht="15">
      <c r="A641" s="11"/>
      <c r="B641" s="11"/>
      <c r="C641" s="11"/>
    </row>
    <row r="642" spans="1:3" ht="15">
      <c r="A642" s="11"/>
      <c r="B642" s="11"/>
      <c r="C642" s="11"/>
    </row>
    <row r="643" spans="1:3" ht="15">
      <c r="A643" s="11"/>
      <c r="B643" s="11"/>
      <c r="C643" s="11"/>
    </row>
    <row r="644" spans="1:3" ht="15">
      <c r="A644" s="11"/>
      <c r="B644" s="11"/>
      <c r="C644" s="11"/>
    </row>
    <row r="645" spans="1:3" ht="15">
      <c r="A645" s="11"/>
      <c r="B645" s="11"/>
      <c r="C645" s="11"/>
    </row>
    <row r="646" spans="1:3" ht="15">
      <c r="A646" s="11"/>
      <c r="B646" s="11"/>
      <c r="C646" s="11"/>
    </row>
    <row r="647" spans="1:3" ht="15">
      <c r="A647" s="11"/>
      <c r="B647" s="11"/>
      <c r="C647" s="11"/>
    </row>
    <row r="648" spans="1:3" ht="15">
      <c r="A648" s="11"/>
      <c r="B648" s="11"/>
      <c r="C648" s="11"/>
    </row>
    <row r="649" spans="1:3" ht="15">
      <c r="A649" s="11"/>
      <c r="B649" s="11"/>
      <c r="C649" s="11"/>
    </row>
    <row r="650" spans="1:3" ht="15">
      <c r="A650" s="11"/>
      <c r="B650" s="11"/>
      <c r="C650" s="11"/>
    </row>
    <row r="651" spans="1:3" ht="15">
      <c r="A651" s="11"/>
      <c r="B651" s="11"/>
      <c r="C651" s="1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8"/>
  <sheetViews>
    <sheetView showZeros="0" workbookViewId="0" topLeftCell="A1">
      <pane xSplit="8220" ySplit="4160" topLeftCell="X83" activePane="bottomRight" state="split"/>
      <selection pane="topLeft" activeCell="B9" sqref="B9:AD87"/>
      <selection pane="topRight" activeCell="Y11" sqref="Y11"/>
      <selection pane="bottomLeft" activeCell="A8" sqref="A8"/>
      <selection pane="bottomRight" activeCell="AD93" sqref="AD93"/>
    </sheetView>
  </sheetViews>
  <sheetFormatPr defaultColWidth="11.00390625" defaultRowHeight="15.75"/>
  <cols>
    <col min="1" max="1" width="12.375" style="34" customWidth="1"/>
    <col min="2" max="10" width="13.125" style="33" customWidth="1"/>
    <col min="11" max="11" width="8.875" style="34" customWidth="1"/>
    <col min="12" max="58" width="13.125" style="34" customWidth="1"/>
    <col min="59" max="16384" width="8.875" style="34" customWidth="1"/>
  </cols>
  <sheetData>
    <row r="1" spans="1:4" ht="15">
      <c r="A1" s="31" t="str">
        <f>+Notes!A1</f>
        <v>Leticia Arroyo Abad, April 2006</v>
      </c>
      <c r="B1" s="32"/>
      <c r="C1" s="3" t="s">
        <v>51</v>
      </c>
      <c r="D1" s="3"/>
    </row>
    <row r="2" spans="3:4" ht="15">
      <c r="C2" s="35"/>
      <c r="D2" s="35"/>
    </row>
    <row r="4" spans="2:22" ht="15">
      <c r="B4" s="36" t="s">
        <v>5</v>
      </c>
      <c r="L4" s="40" t="s">
        <v>4</v>
      </c>
      <c r="V4" s="36" t="s">
        <v>3</v>
      </c>
    </row>
    <row r="5" spans="1:30" ht="15">
      <c r="A5" s="41" t="s">
        <v>13</v>
      </c>
      <c r="B5" s="33" t="s">
        <v>53</v>
      </c>
      <c r="C5" s="33" t="s">
        <v>52</v>
      </c>
      <c r="D5" s="33" t="s">
        <v>68</v>
      </c>
      <c r="E5" s="33" t="s">
        <v>46</v>
      </c>
      <c r="F5" s="33" t="s">
        <v>57</v>
      </c>
      <c r="G5" s="33" t="s">
        <v>59</v>
      </c>
      <c r="H5" s="33" t="s">
        <v>61</v>
      </c>
      <c r="I5" s="33" t="s">
        <v>63</v>
      </c>
      <c r="J5" s="33" t="s">
        <v>44</v>
      </c>
      <c r="L5" s="33" t="s">
        <v>53</v>
      </c>
      <c r="M5" s="33" t="s">
        <v>52</v>
      </c>
      <c r="N5" s="33" t="s">
        <v>68</v>
      </c>
      <c r="O5" s="33" t="s">
        <v>46</v>
      </c>
      <c r="P5" s="33" t="s">
        <v>57</v>
      </c>
      <c r="Q5" s="33" t="s">
        <v>59</v>
      </c>
      <c r="R5" s="33" t="s">
        <v>61</v>
      </c>
      <c r="S5" s="33" t="s">
        <v>63</v>
      </c>
      <c r="T5" s="33" t="s">
        <v>44</v>
      </c>
      <c r="V5" s="33" t="s">
        <v>53</v>
      </c>
      <c r="W5" s="33" t="s">
        <v>52</v>
      </c>
      <c r="X5" s="33" t="s">
        <v>68</v>
      </c>
      <c r="Y5" s="33" t="s">
        <v>46</v>
      </c>
      <c r="Z5" s="33" t="s">
        <v>57</v>
      </c>
      <c r="AA5" s="33" t="s">
        <v>59</v>
      </c>
      <c r="AB5" s="33" t="s">
        <v>61</v>
      </c>
      <c r="AC5" s="33" t="s">
        <v>63</v>
      </c>
      <c r="AD5" s="33" t="s">
        <v>44</v>
      </c>
    </row>
    <row r="6" spans="1:30" ht="15">
      <c r="A6" s="41" t="s">
        <v>15</v>
      </c>
      <c r="B6" s="33" t="s">
        <v>55</v>
      </c>
      <c r="C6" s="33" t="s">
        <v>55</v>
      </c>
      <c r="D6" s="33" t="s">
        <v>55</v>
      </c>
      <c r="E6" s="33" t="s">
        <v>75</v>
      </c>
      <c r="F6" s="33" t="s">
        <v>55</v>
      </c>
      <c r="G6" s="33" t="s">
        <v>55</v>
      </c>
      <c r="H6" s="33" t="s">
        <v>55</v>
      </c>
      <c r="I6" s="33" t="s">
        <v>65</v>
      </c>
      <c r="J6" s="33" t="s">
        <v>67</v>
      </c>
      <c r="L6" s="33" t="s">
        <v>55</v>
      </c>
      <c r="M6" s="33" t="s">
        <v>55</v>
      </c>
      <c r="N6" s="33" t="s">
        <v>55</v>
      </c>
      <c r="O6" s="33" t="s">
        <v>75</v>
      </c>
      <c r="P6" s="33" t="s">
        <v>55</v>
      </c>
      <c r="Q6" s="33" t="s">
        <v>55</v>
      </c>
      <c r="R6" s="33" t="s">
        <v>55</v>
      </c>
      <c r="S6" s="33" t="s">
        <v>67</v>
      </c>
      <c r="T6" s="33" t="s">
        <v>67</v>
      </c>
      <c r="V6" s="33" t="s">
        <v>31</v>
      </c>
      <c r="W6" s="33" t="s">
        <v>31</v>
      </c>
      <c r="X6" s="33" t="s">
        <v>31</v>
      </c>
      <c r="Y6" s="33" t="s">
        <v>31</v>
      </c>
      <c r="Z6" s="33" t="s">
        <v>31</v>
      </c>
      <c r="AA6" s="33" t="s">
        <v>31</v>
      </c>
      <c r="AB6" s="33" t="s">
        <v>31</v>
      </c>
      <c r="AC6" s="33" t="s">
        <v>31</v>
      </c>
      <c r="AD6" s="33" t="s">
        <v>31</v>
      </c>
    </row>
    <row r="7" spans="1:30" ht="15">
      <c r="A7" s="41" t="s">
        <v>14</v>
      </c>
      <c r="B7" s="33" t="s">
        <v>54</v>
      </c>
      <c r="C7" s="33" t="s">
        <v>54</v>
      </c>
      <c r="D7" s="33" t="s">
        <v>54</v>
      </c>
      <c r="E7" s="33" t="s">
        <v>56</v>
      </c>
      <c r="F7" s="33" t="s">
        <v>58</v>
      </c>
      <c r="G7" s="33" t="s">
        <v>60</v>
      </c>
      <c r="H7" s="33" t="s">
        <v>62</v>
      </c>
      <c r="I7" s="33" t="s">
        <v>64</v>
      </c>
      <c r="J7" s="33" t="s">
        <v>66</v>
      </c>
      <c r="L7" s="33" t="s">
        <v>28</v>
      </c>
      <c r="M7" s="33" t="s">
        <v>28</v>
      </c>
      <c r="N7" s="33" t="s">
        <v>28</v>
      </c>
      <c r="O7" s="33" t="s">
        <v>71</v>
      </c>
      <c r="P7" s="33" t="s">
        <v>58</v>
      </c>
      <c r="Q7" s="33" t="s">
        <v>28</v>
      </c>
      <c r="R7" s="33" t="s">
        <v>58</v>
      </c>
      <c r="S7" s="33" t="s">
        <v>58</v>
      </c>
      <c r="T7" s="33" t="s">
        <v>28</v>
      </c>
      <c r="V7" s="33" t="s">
        <v>28</v>
      </c>
      <c r="W7" s="33" t="s">
        <v>28</v>
      </c>
      <c r="X7" s="33" t="s">
        <v>28</v>
      </c>
      <c r="Y7" s="33" t="s">
        <v>71</v>
      </c>
      <c r="Z7" s="33" t="s">
        <v>58</v>
      </c>
      <c r="AA7" s="33" t="s">
        <v>28</v>
      </c>
      <c r="AB7" s="33" t="s">
        <v>58</v>
      </c>
      <c r="AC7" s="33" t="s">
        <v>58</v>
      </c>
      <c r="AD7" s="33" t="s">
        <v>28</v>
      </c>
    </row>
    <row r="9" spans="1:30" ht="15">
      <c r="A9" s="34">
        <v>1286</v>
      </c>
      <c r="E9" s="37">
        <v>3</v>
      </c>
      <c r="H9" s="37"/>
      <c r="I9" s="37"/>
      <c r="J9" s="37"/>
      <c r="L9" s="38">
        <v>0</v>
      </c>
      <c r="M9" s="38">
        <v>0</v>
      </c>
      <c r="N9" s="38">
        <v>0</v>
      </c>
      <c r="O9" s="38">
        <v>0.006578947368421052</v>
      </c>
      <c r="P9" s="37">
        <v>0</v>
      </c>
      <c r="Q9" s="38">
        <v>0</v>
      </c>
      <c r="R9" s="37">
        <v>0</v>
      </c>
      <c r="S9" s="37">
        <v>0</v>
      </c>
      <c r="T9" s="38">
        <v>0</v>
      </c>
      <c r="V9" s="33">
        <v>0</v>
      </c>
      <c r="W9" s="33">
        <v>0</v>
      </c>
      <c r="X9" s="33">
        <v>0</v>
      </c>
      <c r="Y9" s="38">
        <v>0.23026315789473684</v>
      </c>
      <c r="Z9" s="33"/>
      <c r="AA9" s="33"/>
      <c r="AC9" s="38"/>
      <c r="AD9" s="38"/>
    </row>
    <row r="10" spans="1:30" ht="15">
      <c r="A10" s="34">
        <v>1287</v>
      </c>
      <c r="E10" s="37">
        <v>3.625</v>
      </c>
      <c r="H10" s="37"/>
      <c r="I10" s="37"/>
      <c r="J10" s="37"/>
      <c r="L10" s="38">
        <v>0</v>
      </c>
      <c r="M10" s="38">
        <v>0</v>
      </c>
      <c r="N10" s="38">
        <v>0</v>
      </c>
      <c r="O10" s="38">
        <v>0.007949561403508772</v>
      </c>
      <c r="P10" s="37">
        <v>0</v>
      </c>
      <c r="Q10" s="38">
        <v>0</v>
      </c>
      <c r="R10" s="37">
        <v>0</v>
      </c>
      <c r="S10" s="37">
        <v>0</v>
      </c>
      <c r="T10" s="38">
        <v>0</v>
      </c>
      <c r="V10" s="33">
        <v>0</v>
      </c>
      <c r="W10" s="33">
        <v>0</v>
      </c>
      <c r="X10" s="33">
        <v>0</v>
      </c>
      <c r="Y10" s="38">
        <v>0.27823464912280704</v>
      </c>
      <c r="Z10" s="33"/>
      <c r="AA10" s="33"/>
      <c r="AC10" s="38"/>
      <c r="AD10" s="38"/>
    </row>
    <row r="11" spans="1:30" ht="15">
      <c r="A11" s="34">
        <v>1288</v>
      </c>
      <c r="E11" s="37">
        <v>4.1</v>
      </c>
      <c r="H11" s="37"/>
      <c r="I11" s="37"/>
      <c r="J11" s="37"/>
      <c r="L11" s="38">
        <v>0</v>
      </c>
      <c r="M11" s="38">
        <v>0</v>
      </c>
      <c r="N11" s="38">
        <v>0</v>
      </c>
      <c r="O11" s="38">
        <v>0.008991228070175437</v>
      </c>
      <c r="P11" s="37">
        <v>0</v>
      </c>
      <c r="Q11" s="38">
        <v>0</v>
      </c>
      <c r="R11" s="37">
        <v>0</v>
      </c>
      <c r="S11" s="37">
        <v>0</v>
      </c>
      <c r="T11" s="38">
        <v>0</v>
      </c>
      <c r="V11" s="33">
        <v>0</v>
      </c>
      <c r="W11" s="33">
        <v>0</v>
      </c>
      <c r="X11" s="33">
        <v>0</v>
      </c>
      <c r="Y11" s="38">
        <v>0.3146929824561403</v>
      </c>
      <c r="Z11" s="33"/>
      <c r="AA11" s="33"/>
      <c r="AC11" s="38"/>
      <c r="AD11" s="38"/>
    </row>
    <row r="12" spans="1:30" ht="15">
      <c r="A12" s="34">
        <v>1289</v>
      </c>
      <c r="E12" s="37">
        <v>6</v>
      </c>
      <c r="H12" s="37"/>
      <c r="I12" s="37"/>
      <c r="J12" s="37"/>
      <c r="L12" s="38">
        <v>0</v>
      </c>
      <c r="M12" s="38">
        <v>0</v>
      </c>
      <c r="N12" s="38">
        <v>0</v>
      </c>
      <c r="O12" s="38">
        <v>0.013157894736842105</v>
      </c>
      <c r="P12" s="37">
        <v>0</v>
      </c>
      <c r="Q12" s="38">
        <v>0</v>
      </c>
      <c r="R12" s="37">
        <v>0</v>
      </c>
      <c r="S12" s="37">
        <v>0</v>
      </c>
      <c r="T12" s="38">
        <v>0</v>
      </c>
      <c r="V12" s="33">
        <v>0</v>
      </c>
      <c r="W12" s="33">
        <v>0</v>
      </c>
      <c r="X12" s="33">
        <v>0</v>
      </c>
      <c r="Y12" s="38">
        <v>0.4605263157894737</v>
      </c>
      <c r="Z12" s="33"/>
      <c r="AA12" s="33"/>
      <c r="AC12" s="38"/>
      <c r="AD12" s="38"/>
    </row>
    <row r="13" spans="1:30" ht="15">
      <c r="A13" s="34">
        <v>1290</v>
      </c>
      <c r="E13" s="37">
        <v>2.75</v>
      </c>
      <c r="H13" s="37"/>
      <c r="I13" s="37"/>
      <c r="J13" s="37"/>
      <c r="L13" s="38">
        <v>0</v>
      </c>
      <c r="M13" s="38">
        <v>0</v>
      </c>
      <c r="N13" s="38">
        <v>0</v>
      </c>
      <c r="O13" s="38">
        <v>0.006030701754385965</v>
      </c>
      <c r="P13" s="37">
        <v>0</v>
      </c>
      <c r="Q13" s="38">
        <v>0</v>
      </c>
      <c r="R13" s="37">
        <v>0</v>
      </c>
      <c r="S13" s="37">
        <v>0</v>
      </c>
      <c r="T13" s="38">
        <v>0</v>
      </c>
      <c r="V13" s="33">
        <v>0</v>
      </c>
      <c r="W13" s="33">
        <v>0</v>
      </c>
      <c r="X13" s="33">
        <v>0</v>
      </c>
      <c r="Y13" s="38">
        <v>0.21107456140350875</v>
      </c>
      <c r="Z13" s="33"/>
      <c r="AA13" s="33"/>
      <c r="AC13" s="38"/>
      <c r="AD13" s="38"/>
    </row>
    <row r="14" spans="1:30" ht="15">
      <c r="A14" s="34">
        <v>1291</v>
      </c>
      <c r="E14" s="37">
        <v>5.55</v>
      </c>
      <c r="H14" s="37"/>
      <c r="I14" s="37"/>
      <c r="J14" s="37"/>
      <c r="L14" s="38">
        <v>0</v>
      </c>
      <c r="M14" s="38">
        <v>0</v>
      </c>
      <c r="N14" s="38">
        <v>0</v>
      </c>
      <c r="O14" s="38">
        <v>0.012171052631578947</v>
      </c>
      <c r="P14" s="37">
        <v>0</v>
      </c>
      <c r="Q14" s="38">
        <v>0</v>
      </c>
      <c r="R14" s="37">
        <v>0</v>
      </c>
      <c r="S14" s="37">
        <v>0</v>
      </c>
      <c r="T14" s="38">
        <v>0</v>
      </c>
      <c r="V14" s="33">
        <v>0</v>
      </c>
      <c r="W14" s="33">
        <v>0</v>
      </c>
      <c r="X14" s="33">
        <v>0</v>
      </c>
      <c r="Y14" s="38">
        <v>0.42598684210526316</v>
      </c>
      <c r="Z14" s="33"/>
      <c r="AA14" s="33"/>
      <c r="AC14" s="38"/>
      <c r="AD14" s="38"/>
    </row>
    <row r="15" spans="1:30" ht="15">
      <c r="A15" s="34">
        <v>1292</v>
      </c>
      <c r="E15" s="37">
        <v>2.5</v>
      </c>
      <c r="H15" s="37"/>
      <c r="I15" s="37"/>
      <c r="J15" s="37"/>
      <c r="L15" s="38">
        <v>0</v>
      </c>
      <c r="M15" s="38">
        <v>0</v>
      </c>
      <c r="N15" s="38">
        <v>0</v>
      </c>
      <c r="O15" s="38">
        <v>0.005482456140350877</v>
      </c>
      <c r="P15" s="37">
        <v>0</v>
      </c>
      <c r="Q15" s="38">
        <v>0</v>
      </c>
      <c r="R15" s="37">
        <v>0</v>
      </c>
      <c r="S15" s="37">
        <v>0</v>
      </c>
      <c r="T15" s="38">
        <v>0</v>
      </c>
      <c r="V15" s="33">
        <v>0</v>
      </c>
      <c r="W15" s="33">
        <v>0</v>
      </c>
      <c r="X15" s="33">
        <v>0</v>
      </c>
      <c r="Y15" s="38">
        <v>0.1918859649122807</v>
      </c>
      <c r="Z15" s="33"/>
      <c r="AA15" s="33"/>
      <c r="AC15" s="38"/>
      <c r="AD15" s="38"/>
    </row>
    <row r="16" spans="1:30" ht="15">
      <c r="A16" s="34">
        <v>1293</v>
      </c>
      <c r="E16" s="37">
        <v>4.64</v>
      </c>
      <c r="H16" s="37"/>
      <c r="I16" s="37"/>
      <c r="J16" s="37"/>
      <c r="L16" s="38">
        <v>0</v>
      </c>
      <c r="M16" s="38">
        <v>0</v>
      </c>
      <c r="N16" s="38">
        <v>0</v>
      </c>
      <c r="O16" s="38">
        <v>0.010175438596491228</v>
      </c>
      <c r="P16" s="37">
        <v>0</v>
      </c>
      <c r="Q16" s="38">
        <v>0</v>
      </c>
      <c r="R16" s="37">
        <v>0</v>
      </c>
      <c r="S16" s="37">
        <v>0</v>
      </c>
      <c r="T16" s="38">
        <v>0</v>
      </c>
      <c r="V16" s="33">
        <v>0</v>
      </c>
      <c r="W16" s="33">
        <v>0</v>
      </c>
      <c r="X16" s="33">
        <v>0</v>
      </c>
      <c r="Y16" s="38">
        <v>0.356140350877193</v>
      </c>
      <c r="Z16" s="33"/>
      <c r="AA16" s="33"/>
      <c r="AC16" s="38"/>
      <c r="AD16" s="38"/>
    </row>
    <row r="17" spans="1:30" ht="15">
      <c r="A17" s="41"/>
      <c r="L17" s="33"/>
      <c r="M17" s="33"/>
      <c r="N17" s="33"/>
      <c r="O17" s="33"/>
      <c r="P17" s="33"/>
      <c r="Q17" s="33"/>
      <c r="R17" s="33"/>
      <c r="S17" s="33"/>
      <c r="T17" s="33"/>
      <c r="V17" s="33"/>
      <c r="W17" s="33"/>
      <c r="X17" s="33"/>
      <c r="Y17" s="38"/>
      <c r="Z17" s="33"/>
      <c r="AA17" s="33"/>
      <c r="AB17" s="33"/>
      <c r="AC17" s="38"/>
      <c r="AD17" s="38"/>
    </row>
    <row r="18" spans="1:30" ht="15">
      <c r="A18" s="34">
        <v>1312</v>
      </c>
      <c r="H18" s="37"/>
      <c r="I18" s="37"/>
      <c r="J18" s="37">
        <v>44</v>
      </c>
      <c r="L18" s="33">
        <v>0</v>
      </c>
      <c r="M18" s="33">
        <v>0</v>
      </c>
      <c r="N18" s="33">
        <v>0</v>
      </c>
      <c r="O18" s="38">
        <v>0</v>
      </c>
      <c r="P18" s="33">
        <v>0</v>
      </c>
      <c r="Q18" s="33">
        <v>0</v>
      </c>
      <c r="R18" s="34">
        <v>0</v>
      </c>
      <c r="S18" s="37">
        <v>0</v>
      </c>
      <c r="T18" s="38">
        <v>1.5246015246015245</v>
      </c>
      <c r="V18" s="38">
        <v>0</v>
      </c>
      <c r="W18" s="38">
        <v>0</v>
      </c>
      <c r="X18" s="38">
        <v>0</v>
      </c>
      <c r="Y18" s="38">
        <v>0</v>
      </c>
      <c r="Z18" s="33"/>
      <c r="AA18" s="33"/>
      <c r="AC18" s="38"/>
      <c r="AD18" s="38"/>
    </row>
    <row r="19" spans="1:30" ht="15">
      <c r="A19" s="34">
        <v>1313</v>
      </c>
      <c r="H19" s="37"/>
      <c r="I19" s="37"/>
      <c r="J19" s="37"/>
      <c r="L19" s="38">
        <v>0</v>
      </c>
      <c r="M19" s="38">
        <v>0</v>
      </c>
      <c r="N19" s="38">
        <v>0</v>
      </c>
      <c r="O19" s="38">
        <v>0</v>
      </c>
      <c r="P19" s="37">
        <v>0</v>
      </c>
      <c r="Q19" s="38">
        <v>0</v>
      </c>
      <c r="R19" s="37">
        <v>0</v>
      </c>
      <c r="S19" s="37">
        <v>0</v>
      </c>
      <c r="T19" s="38">
        <v>0</v>
      </c>
      <c r="V19" s="38">
        <v>0</v>
      </c>
      <c r="W19" s="38">
        <v>0</v>
      </c>
      <c r="X19" s="38">
        <v>0</v>
      </c>
      <c r="Y19" s="38">
        <v>0</v>
      </c>
      <c r="Z19" s="33"/>
      <c r="AA19" s="33"/>
      <c r="AC19" s="38"/>
      <c r="AD19" s="38"/>
    </row>
    <row r="20" spans="1:30" ht="15">
      <c r="A20" s="34">
        <v>1314</v>
      </c>
      <c r="H20" s="37"/>
      <c r="I20" s="37"/>
      <c r="J20" s="37">
        <v>58.6</v>
      </c>
      <c r="L20" s="38">
        <v>0</v>
      </c>
      <c r="M20" s="38">
        <v>0</v>
      </c>
      <c r="N20" s="38">
        <v>0</v>
      </c>
      <c r="O20" s="38">
        <v>0</v>
      </c>
      <c r="P20" s="37">
        <v>0</v>
      </c>
      <c r="Q20" s="38">
        <v>0</v>
      </c>
      <c r="R20" s="37">
        <v>0</v>
      </c>
      <c r="S20" s="37">
        <v>0</v>
      </c>
      <c r="T20" s="38">
        <v>2.0304920304920304</v>
      </c>
      <c r="V20" s="38">
        <v>0</v>
      </c>
      <c r="W20" s="38">
        <v>0</v>
      </c>
      <c r="X20" s="38">
        <v>0</v>
      </c>
      <c r="Y20" s="38">
        <v>0</v>
      </c>
      <c r="Z20" s="33"/>
      <c r="AA20" s="33"/>
      <c r="AC20" s="38"/>
      <c r="AD20" s="38"/>
    </row>
    <row r="21" spans="1:30" ht="15">
      <c r="A21" s="34">
        <v>1315</v>
      </c>
      <c r="H21" s="37"/>
      <c r="I21" s="37"/>
      <c r="J21" s="37">
        <v>104</v>
      </c>
      <c r="L21" s="38">
        <v>0</v>
      </c>
      <c r="M21" s="38">
        <v>0</v>
      </c>
      <c r="N21" s="38">
        <v>0</v>
      </c>
      <c r="O21" s="38">
        <v>0</v>
      </c>
      <c r="P21" s="37">
        <v>0</v>
      </c>
      <c r="Q21" s="38">
        <v>0</v>
      </c>
      <c r="R21" s="37">
        <v>0</v>
      </c>
      <c r="S21" s="37">
        <v>0</v>
      </c>
      <c r="T21" s="38">
        <v>3.6036036036036037</v>
      </c>
      <c r="V21" s="38">
        <v>0</v>
      </c>
      <c r="W21" s="38">
        <v>0</v>
      </c>
      <c r="X21" s="38">
        <v>0</v>
      </c>
      <c r="Y21" s="38">
        <v>0</v>
      </c>
      <c r="Z21" s="33"/>
      <c r="AA21" s="33"/>
      <c r="AC21" s="38"/>
      <c r="AD21" s="38"/>
    </row>
    <row r="22" spans="1:30" ht="15">
      <c r="A22" s="34">
        <v>1316</v>
      </c>
      <c r="H22" s="37"/>
      <c r="I22" s="37"/>
      <c r="J22" s="37">
        <v>78</v>
      </c>
      <c r="L22" s="38">
        <v>0</v>
      </c>
      <c r="M22" s="38">
        <v>0</v>
      </c>
      <c r="N22" s="38">
        <v>0</v>
      </c>
      <c r="O22" s="38">
        <v>0</v>
      </c>
      <c r="P22" s="37">
        <v>0</v>
      </c>
      <c r="Q22" s="38">
        <v>0</v>
      </c>
      <c r="R22" s="37">
        <v>0</v>
      </c>
      <c r="S22" s="37">
        <v>0</v>
      </c>
      <c r="T22" s="38">
        <v>2.7027027027027026</v>
      </c>
      <c r="V22" s="38">
        <v>0</v>
      </c>
      <c r="W22" s="38">
        <v>0</v>
      </c>
      <c r="X22" s="38">
        <v>0</v>
      </c>
      <c r="Y22" s="38">
        <v>0</v>
      </c>
      <c r="Z22" s="33"/>
      <c r="AA22" s="33"/>
      <c r="AC22" s="38"/>
      <c r="AD22" s="38"/>
    </row>
    <row r="23" spans="1:30" ht="15">
      <c r="A23" s="34">
        <v>1317</v>
      </c>
      <c r="H23" s="37"/>
      <c r="I23" s="37"/>
      <c r="J23" s="37">
        <v>62.6</v>
      </c>
      <c r="L23" s="38">
        <v>0</v>
      </c>
      <c r="M23" s="38">
        <v>0</v>
      </c>
      <c r="N23" s="38">
        <v>0</v>
      </c>
      <c r="O23" s="38">
        <v>0</v>
      </c>
      <c r="P23" s="37">
        <v>0</v>
      </c>
      <c r="Q23" s="38">
        <v>0</v>
      </c>
      <c r="R23" s="37">
        <v>0</v>
      </c>
      <c r="S23" s="37">
        <v>0</v>
      </c>
      <c r="T23" s="38">
        <v>2.169092169092169</v>
      </c>
      <c r="V23" s="38">
        <v>0</v>
      </c>
      <c r="W23" s="38">
        <v>0</v>
      </c>
      <c r="X23" s="38">
        <v>0</v>
      </c>
      <c r="Y23" s="38">
        <v>0</v>
      </c>
      <c r="Z23" s="33"/>
      <c r="AA23" s="33"/>
      <c r="AC23" s="38"/>
      <c r="AD23" s="38"/>
    </row>
    <row r="24" spans="1:30" ht="15">
      <c r="A24" s="34">
        <v>1318</v>
      </c>
      <c r="H24" s="37"/>
      <c r="I24" s="37"/>
      <c r="J24" s="37">
        <v>58.1</v>
      </c>
      <c r="L24" s="38">
        <v>0</v>
      </c>
      <c r="M24" s="38">
        <v>0</v>
      </c>
      <c r="N24" s="38">
        <v>0</v>
      </c>
      <c r="O24" s="38">
        <v>0</v>
      </c>
      <c r="P24" s="37">
        <v>0</v>
      </c>
      <c r="Q24" s="38">
        <v>0</v>
      </c>
      <c r="R24" s="37">
        <v>0</v>
      </c>
      <c r="S24" s="37">
        <v>0</v>
      </c>
      <c r="T24" s="38">
        <v>2.0131670131670134</v>
      </c>
      <c r="V24" s="38">
        <v>0</v>
      </c>
      <c r="W24" s="38">
        <v>0</v>
      </c>
      <c r="X24" s="38">
        <v>0</v>
      </c>
      <c r="Y24" s="38">
        <v>0</v>
      </c>
      <c r="Z24" s="33"/>
      <c r="AA24" s="33"/>
      <c r="AC24" s="38"/>
      <c r="AD24" s="38"/>
    </row>
    <row r="25" spans="1:30" ht="15">
      <c r="A25" s="34">
        <v>1319</v>
      </c>
      <c r="H25" s="37"/>
      <c r="I25" s="37"/>
      <c r="J25" s="37">
        <v>60</v>
      </c>
      <c r="L25" s="38">
        <v>0</v>
      </c>
      <c r="M25" s="38">
        <v>0</v>
      </c>
      <c r="N25" s="38">
        <v>0</v>
      </c>
      <c r="O25" s="38">
        <v>0</v>
      </c>
      <c r="P25" s="37">
        <v>0</v>
      </c>
      <c r="Q25" s="38">
        <v>0</v>
      </c>
      <c r="R25" s="37">
        <v>0</v>
      </c>
      <c r="S25" s="37">
        <v>0</v>
      </c>
      <c r="T25" s="38">
        <v>2.079002079002079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0.1259395490164721</v>
      </c>
    </row>
    <row r="26" spans="1:30" ht="15">
      <c r="A26" s="34">
        <v>1320</v>
      </c>
      <c r="H26" s="37"/>
      <c r="I26" s="37"/>
      <c r="J26" s="37">
        <v>62.2</v>
      </c>
      <c r="L26" s="38">
        <v>0</v>
      </c>
      <c r="M26" s="38">
        <v>0</v>
      </c>
      <c r="N26" s="38">
        <v>0</v>
      </c>
      <c r="O26" s="38">
        <v>0</v>
      </c>
      <c r="P26" s="37">
        <v>0</v>
      </c>
      <c r="Q26" s="38">
        <v>0</v>
      </c>
      <c r="R26" s="37">
        <v>0</v>
      </c>
      <c r="S26" s="37">
        <v>0</v>
      </c>
      <c r="T26" s="38">
        <v>2.1552321552321554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0.13055733248040943</v>
      </c>
    </row>
    <row r="27" spans="1:30" ht="15">
      <c r="A27" s="34">
        <v>1321</v>
      </c>
      <c r="H27" s="37"/>
      <c r="I27" s="37"/>
      <c r="J27" s="37">
        <v>80</v>
      </c>
      <c r="L27" s="38">
        <v>0</v>
      </c>
      <c r="M27" s="38">
        <v>0</v>
      </c>
      <c r="N27" s="38">
        <v>0</v>
      </c>
      <c r="O27" s="38">
        <v>0</v>
      </c>
      <c r="P27" s="37">
        <v>0</v>
      </c>
      <c r="Q27" s="38">
        <v>0</v>
      </c>
      <c r="R27" s="37">
        <v>0</v>
      </c>
      <c r="S27" s="37">
        <v>0</v>
      </c>
      <c r="T27" s="38">
        <v>2.772002772002772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0.14883764883764886</v>
      </c>
    </row>
    <row r="28" spans="1:30" ht="15">
      <c r="A28" s="34">
        <v>1322</v>
      </c>
      <c r="H28" s="37"/>
      <c r="I28" s="37"/>
      <c r="J28" s="37">
        <v>122.6</v>
      </c>
      <c r="L28" s="38">
        <v>0</v>
      </c>
      <c r="M28" s="38">
        <v>0</v>
      </c>
      <c r="N28" s="38">
        <v>0</v>
      </c>
      <c r="O28" s="38">
        <v>0</v>
      </c>
      <c r="P28" s="37">
        <v>0</v>
      </c>
      <c r="Q28" s="38">
        <v>0</v>
      </c>
      <c r="R28" s="37">
        <v>0</v>
      </c>
      <c r="S28" s="37">
        <v>0</v>
      </c>
      <c r="T28" s="38">
        <v>4.248094248094248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0.2280936968436969</v>
      </c>
    </row>
    <row r="29" spans="1:30" ht="15">
      <c r="A29" s="34">
        <v>1323</v>
      </c>
      <c r="H29" s="37"/>
      <c r="I29" s="37"/>
      <c r="J29" s="37">
        <v>107.3</v>
      </c>
      <c r="L29" s="38">
        <v>0</v>
      </c>
      <c r="M29" s="38">
        <v>0</v>
      </c>
      <c r="N29" s="38">
        <v>0</v>
      </c>
      <c r="O29" s="38">
        <v>0</v>
      </c>
      <c r="P29" s="37">
        <v>0</v>
      </c>
      <c r="Q29" s="38">
        <v>0</v>
      </c>
      <c r="R29" s="37">
        <v>0</v>
      </c>
      <c r="S29" s="37">
        <v>0</v>
      </c>
      <c r="T29" s="38">
        <v>3.717948717948718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0.19962849650349654</v>
      </c>
    </row>
    <row r="30" spans="1:30" ht="15">
      <c r="A30" s="34">
        <v>1324</v>
      </c>
      <c r="E30" s="37">
        <v>7</v>
      </c>
      <c r="H30" s="37"/>
      <c r="I30" s="37"/>
      <c r="J30" s="37">
        <v>54.2</v>
      </c>
      <c r="L30" s="38">
        <v>0</v>
      </c>
      <c r="M30" s="38">
        <v>0</v>
      </c>
      <c r="N30" s="38">
        <v>0</v>
      </c>
      <c r="O30" s="38">
        <v>0.015350877192982455</v>
      </c>
      <c r="P30" s="37">
        <v>0</v>
      </c>
      <c r="Q30" s="38">
        <v>0</v>
      </c>
      <c r="R30" s="37">
        <v>0</v>
      </c>
      <c r="S30" s="37">
        <v>0</v>
      </c>
      <c r="T30" s="38">
        <v>1.878031878031878</v>
      </c>
      <c r="V30" s="38">
        <v>0</v>
      </c>
      <c r="W30" s="38">
        <v>0</v>
      </c>
      <c r="X30" s="38">
        <v>0</v>
      </c>
      <c r="Y30" s="38">
        <v>0.24868421052631576</v>
      </c>
      <c r="Z30" s="38">
        <v>0</v>
      </c>
      <c r="AA30" s="38">
        <v>0</v>
      </c>
      <c r="AB30" s="38">
        <v>0</v>
      </c>
      <c r="AC30" s="38">
        <v>0</v>
      </c>
      <c r="AD30" s="38">
        <v>0.11161887576981919</v>
      </c>
    </row>
    <row r="31" spans="1:30" ht="15">
      <c r="A31" s="34">
        <v>1325</v>
      </c>
      <c r="C31" s="33">
        <v>5.6</v>
      </c>
      <c r="D31" s="33">
        <v>5.6</v>
      </c>
      <c r="E31" s="37">
        <v>11</v>
      </c>
      <c r="H31" s="37">
        <v>7.1</v>
      </c>
      <c r="I31" s="37"/>
      <c r="J31" s="37">
        <v>51.6</v>
      </c>
      <c r="L31" s="38">
        <v>0</v>
      </c>
      <c r="M31" s="38">
        <v>0.31401869158878504</v>
      </c>
      <c r="N31" s="38">
        <v>0.31401869158878504</v>
      </c>
      <c r="O31" s="38">
        <v>0.02412280701754386</v>
      </c>
      <c r="P31" s="37">
        <v>0</v>
      </c>
      <c r="Q31" s="38">
        <v>0</v>
      </c>
      <c r="R31" s="37">
        <v>3.55</v>
      </c>
      <c r="S31" s="37">
        <v>0</v>
      </c>
      <c r="T31" s="38">
        <v>1.787941787941788</v>
      </c>
      <c r="V31" s="38">
        <v>0</v>
      </c>
      <c r="W31" s="38">
        <v>0.0190809968847352</v>
      </c>
      <c r="X31" s="38">
        <v>0.0190809968847352</v>
      </c>
      <c r="Y31" s="38">
        <v>0.39078947368421046</v>
      </c>
      <c r="Z31" s="38">
        <v>0</v>
      </c>
      <c r="AA31" s="38">
        <v>0</v>
      </c>
      <c r="AB31" s="38">
        <v>0.21099056603773586</v>
      </c>
      <c r="AC31" s="38">
        <v>0</v>
      </c>
      <c r="AD31" s="38">
        <v>0.10626446475503082</v>
      </c>
    </row>
    <row r="32" spans="1:30" ht="15">
      <c r="A32" s="34">
        <v>1326</v>
      </c>
      <c r="C32" s="33">
        <v>7.1</v>
      </c>
      <c r="E32" s="37">
        <v>7.25</v>
      </c>
      <c r="F32" s="37">
        <v>14.3</v>
      </c>
      <c r="H32" s="37">
        <v>8.2</v>
      </c>
      <c r="I32" s="37"/>
      <c r="J32" s="37">
        <v>66.6</v>
      </c>
      <c r="L32" s="38">
        <v>0</v>
      </c>
      <c r="M32" s="38">
        <v>0.3981308411214953</v>
      </c>
      <c r="N32" s="38">
        <v>0</v>
      </c>
      <c r="O32" s="38">
        <v>0.015899122807017545</v>
      </c>
      <c r="P32" s="37">
        <v>14.3</v>
      </c>
      <c r="Q32" s="38">
        <v>0</v>
      </c>
      <c r="R32" s="37">
        <v>4.1</v>
      </c>
      <c r="S32" s="37">
        <v>0</v>
      </c>
      <c r="T32" s="38">
        <v>2.3076923076923075</v>
      </c>
      <c r="V32" s="38">
        <v>0</v>
      </c>
      <c r="W32" s="38">
        <v>0.023830903891756173</v>
      </c>
      <c r="X32" s="38">
        <v>0</v>
      </c>
      <c r="Y32" s="38">
        <v>0.2575657894736842</v>
      </c>
      <c r="Z32" s="38">
        <v>0.8499056603773586</v>
      </c>
      <c r="AA32" s="38">
        <v>0</v>
      </c>
      <c r="AB32" s="38">
        <v>0.24367924528301887</v>
      </c>
      <c r="AC32" s="38">
        <v>0</v>
      </c>
      <c r="AD32" s="38">
        <v>0.13715529753265604</v>
      </c>
    </row>
    <row r="33" spans="1:30" ht="15">
      <c r="A33" s="34">
        <v>1327</v>
      </c>
      <c r="C33" s="33">
        <v>10.1</v>
      </c>
      <c r="D33" s="33">
        <v>8.3</v>
      </c>
      <c r="E33" s="37">
        <v>9.2</v>
      </c>
      <c r="F33" s="37">
        <v>22.8</v>
      </c>
      <c r="H33" s="37">
        <v>7.1</v>
      </c>
      <c r="I33" s="37">
        <v>5</v>
      </c>
      <c r="J33" s="37">
        <v>65.6</v>
      </c>
      <c r="L33" s="38">
        <v>0</v>
      </c>
      <c r="M33" s="38">
        <v>0.5663551401869159</v>
      </c>
      <c r="N33" s="38">
        <v>0.46542056074766364</v>
      </c>
      <c r="O33" s="38">
        <v>0.020175438596491225</v>
      </c>
      <c r="P33" s="37">
        <v>22.8</v>
      </c>
      <c r="Q33" s="38">
        <v>0</v>
      </c>
      <c r="R33" s="37">
        <v>3.55</v>
      </c>
      <c r="S33" s="37">
        <v>0.05</v>
      </c>
      <c r="T33" s="38">
        <v>2.273042273042273</v>
      </c>
      <c r="V33" s="38">
        <v>0</v>
      </c>
      <c r="W33" s="38">
        <v>0.034413940809968846</v>
      </c>
      <c r="X33" s="38">
        <v>0.028280763239875394</v>
      </c>
      <c r="Y33" s="38">
        <v>0.3268421052631578</v>
      </c>
      <c r="Z33" s="38"/>
      <c r="AA33" s="38"/>
      <c r="AB33" s="38"/>
      <c r="AC33" s="38"/>
      <c r="AD33" s="38"/>
    </row>
    <row r="34" spans="1:30" ht="15">
      <c r="A34" s="34">
        <v>1328</v>
      </c>
      <c r="E34" s="37">
        <v>8</v>
      </c>
      <c r="F34" s="37">
        <v>19.6</v>
      </c>
      <c r="H34" s="37">
        <v>7.1</v>
      </c>
      <c r="I34" s="37">
        <v>5</v>
      </c>
      <c r="J34" s="37">
        <v>65</v>
      </c>
      <c r="L34" s="38">
        <v>0</v>
      </c>
      <c r="M34" s="38">
        <v>0</v>
      </c>
      <c r="N34" s="38">
        <v>0</v>
      </c>
      <c r="O34" s="38">
        <v>0.017543859649122806</v>
      </c>
      <c r="P34" s="37">
        <v>19.6</v>
      </c>
      <c r="Q34" s="38">
        <v>0</v>
      </c>
      <c r="R34" s="37">
        <v>3.55</v>
      </c>
      <c r="S34" s="37">
        <v>0.05</v>
      </c>
      <c r="T34" s="38">
        <v>2.2522522522522523</v>
      </c>
      <c r="V34" s="38">
        <v>0</v>
      </c>
      <c r="W34" s="38">
        <v>0</v>
      </c>
      <c r="X34" s="38">
        <v>0</v>
      </c>
      <c r="Y34" s="38">
        <v>0.28421052631578947</v>
      </c>
      <c r="Z34" s="38">
        <v>1.2472727272727275</v>
      </c>
      <c r="AA34" s="38">
        <v>0</v>
      </c>
      <c r="AB34" s="38">
        <v>0.22590909090909092</v>
      </c>
      <c r="AC34" s="38">
        <v>0.0031818181818181824</v>
      </c>
      <c r="AD34" s="38">
        <v>0.14332514332514334</v>
      </c>
    </row>
    <row r="35" spans="1:30" ht="15">
      <c r="A35" s="34">
        <v>1329</v>
      </c>
      <c r="E35" s="37"/>
      <c r="F35" s="37"/>
      <c r="H35" s="37"/>
      <c r="I35" s="37"/>
      <c r="J35" s="37"/>
      <c r="L35" s="38">
        <v>0</v>
      </c>
      <c r="M35" s="38">
        <v>0</v>
      </c>
      <c r="N35" s="38">
        <v>0</v>
      </c>
      <c r="O35" s="38">
        <v>0</v>
      </c>
      <c r="P35" s="37">
        <v>0</v>
      </c>
      <c r="Q35" s="38">
        <v>0</v>
      </c>
      <c r="R35" s="37">
        <v>0</v>
      </c>
      <c r="S35" s="37">
        <v>0</v>
      </c>
      <c r="T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</row>
    <row r="36" spans="1:30" ht="15">
      <c r="A36" s="34">
        <v>1330</v>
      </c>
      <c r="C36" s="33">
        <v>11.8</v>
      </c>
      <c r="D36" s="33">
        <v>13.7</v>
      </c>
      <c r="E36" s="37">
        <v>11.3</v>
      </c>
      <c r="F36" s="37"/>
      <c r="H36" s="37">
        <v>8.6</v>
      </c>
      <c r="I36" s="37">
        <v>11</v>
      </c>
      <c r="J36" s="37">
        <v>85</v>
      </c>
      <c r="L36" s="38">
        <v>0</v>
      </c>
      <c r="M36" s="38">
        <v>0.6616822429906543</v>
      </c>
      <c r="N36" s="38">
        <v>0.7682242990654206</v>
      </c>
      <c r="O36" s="38">
        <v>0.024780701754385966</v>
      </c>
      <c r="P36" s="37">
        <v>0</v>
      </c>
      <c r="Q36" s="38">
        <v>0</v>
      </c>
      <c r="R36" s="37">
        <v>4.3</v>
      </c>
      <c r="S36" s="37">
        <v>0.11</v>
      </c>
      <c r="T36" s="38">
        <v>2.9452529452529452</v>
      </c>
      <c r="V36" s="38">
        <v>0</v>
      </c>
      <c r="W36" s="38">
        <v>0.042754852624011505</v>
      </c>
      <c r="X36" s="38">
        <v>0.049639108554996404</v>
      </c>
      <c r="Y36" s="38">
        <v>0.4014473684210526</v>
      </c>
      <c r="Z36" s="38">
        <v>0</v>
      </c>
      <c r="AA36" s="38">
        <v>0</v>
      </c>
      <c r="AB36" s="38">
        <v>0.27784615384615385</v>
      </c>
      <c r="AC36" s="38">
        <v>0.007107692307692308</v>
      </c>
      <c r="AD36" s="38">
        <v>0.19030865184711337</v>
      </c>
    </row>
    <row r="37" spans="1:30" ht="15">
      <c r="A37" s="34">
        <v>1331</v>
      </c>
      <c r="C37" s="33">
        <v>6.5</v>
      </c>
      <c r="E37" s="37">
        <v>10.5</v>
      </c>
      <c r="F37" s="37">
        <v>26.75</v>
      </c>
      <c r="H37" s="37">
        <v>9.8</v>
      </c>
      <c r="I37" s="37">
        <v>14</v>
      </c>
      <c r="J37" s="37">
        <v>91</v>
      </c>
      <c r="L37" s="38">
        <v>0</v>
      </c>
      <c r="M37" s="38">
        <v>0.36448598130841126</v>
      </c>
      <c r="N37" s="38">
        <v>0</v>
      </c>
      <c r="O37" s="38">
        <v>0.023026315789473683</v>
      </c>
      <c r="P37" s="37">
        <v>26.75</v>
      </c>
      <c r="Q37" s="38">
        <v>0</v>
      </c>
      <c r="R37" s="37">
        <v>4.9</v>
      </c>
      <c r="S37" s="37">
        <v>0.14</v>
      </c>
      <c r="T37" s="38">
        <v>3.1531531531531534</v>
      </c>
      <c r="V37" s="38">
        <v>0</v>
      </c>
      <c r="W37" s="38">
        <v>0.02551401869158879</v>
      </c>
      <c r="X37" s="38">
        <v>0</v>
      </c>
      <c r="Y37" s="38">
        <v>0.37302631578947365</v>
      </c>
      <c r="Z37" s="38">
        <v>1.8725</v>
      </c>
      <c r="AA37" s="38">
        <v>0</v>
      </c>
      <c r="AB37" s="38">
        <v>0.3430000000000001</v>
      </c>
      <c r="AC37" s="38">
        <v>0.009800000000000001</v>
      </c>
      <c r="AD37" s="38">
        <v>0.22072072072072077</v>
      </c>
    </row>
    <row r="38" spans="1:30" ht="15">
      <c r="A38" s="34">
        <v>1332</v>
      </c>
      <c r="D38" s="33">
        <v>7.1</v>
      </c>
      <c r="E38" s="37">
        <v>10.575</v>
      </c>
      <c r="F38" s="37">
        <v>13.5</v>
      </c>
      <c r="H38" s="37">
        <v>7.8</v>
      </c>
      <c r="I38" s="37">
        <v>19</v>
      </c>
      <c r="J38" s="37">
        <v>82</v>
      </c>
      <c r="L38" s="38">
        <v>0</v>
      </c>
      <c r="M38" s="38">
        <v>0</v>
      </c>
      <c r="N38" s="38">
        <v>0.3981308411214953</v>
      </c>
      <c r="O38" s="38">
        <v>0.02319078947368421</v>
      </c>
      <c r="P38" s="37">
        <v>13.5</v>
      </c>
      <c r="Q38" s="38">
        <v>0</v>
      </c>
      <c r="R38" s="37">
        <v>3.9</v>
      </c>
      <c r="S38" s="37">
        <v>0.19</v>
      </c>
      <c r="T38" s="38">
        <v>2.8413028413028414</v>
      </c>
      <c r="V38" s="38">
        <v>0</v>
      </c>
      <c r="W38" s="38">
        <v>0</v>
      </c>
      <c r="X38" s="38">
        <v>0.027869158878504677</v>
      </c>
      <c r="Y38" s="38">
        <v>0.3756907894736842</v>
      </c>
      <c r="Z38" s="38">
        <v>0.945</v>
      </c>
      <c r="AA38" s="38">
        <v>0</v>
      </c>
      <c r="AB38" s="38">
        <v>0.273</v>
      </c>
      <c r="AC38" s="38">
        <v>0.013300000000000001</v>
      </c>
      <c r="AD38" s="38">
        <v>0.1988911988911989</v>
      </c>
    </row>
    <row r="39" spans="1:30" ht="15">
      <c r="A39" s="34">
        <v>1333</v>
      </c>
      <c r="C39" s="33">
        <v>15</v>
      </c>
      <c r="D39" s="33">
        <v>10.8</v>
      </c>
      <c r="E39" s="37">
        <v>8.45</v>
      </c>
      <c r="F39" s="37"/>
      <c r="H39" s="37">
        <v>7.4</v>
      </c>
      <c r="I39" s="37">
        <v>21</v>
      </c>
      <c r="J39" s="37">
        <v>107</v>
      </c>
      <c r="L39" s="38">
        <v>0</v>
      </c>
      <c r="M39" s="38">
        <v>0.8411214953271029</v>
      </c>
      <c r="N39" s="38">
        <v>0.6056074766355141</v>
      </c>
      <c r="O39" s="38">
        <v>0.018530701754385964</v>
      </c>
      <c r="P39" s="37">
        <v>0</v>
      </c>
      <c r="Q39" s="38">
        <v>0</v>
      </c>
      <c r="R39" s="37">
        <v>3.7</v>
      </c>
      <c r="S39" s="37">
        <v>0.21</v>
      </c>
      <c r="T39" s="38">
        <v>3.7075537075537075</v>
      </c>
      <c r="V39" s="38">
        <v>0</v>
      </c>
      <c r="W39" s="38">
        <v>0.059876445430064956</v>
      </c>
      <c r="X39" s="38">
        <v>0.04311104070964677</v>
      </c>
      <c r="Y39" s="38">
        <v>0.3001973684210526</v>
      </c>
      <c r="Z39" s="38">
        <v>0</v>
      </c>
      <c r="AA39" s="38">
        <v>0</v>
      </c>
      <c r="AB39" s="38">
        <v>0.2633898305084746</v>
      </c>
      <c r="AC39" s="38">
        <v>0.014949152542372881</v>
      </c>
      <c r="AD39" s="38">
        <v>0.2639275520631453</v>
      </c>
    </row>
    <row r="40" spans="1:30" ht="15">
      <c r="A40" s="34">
        <v>1334</v>
      </c>
      <c r="C40" s="33">
        <v>9.6</v>
      </c>
      <c r="D40" s="33">
        <v>9</v>
      </c>
      <c r="E40" s="37">
        <v>11.7</v>
      </c>
      <c r="F40" s="37">
        <v>18.8</v>
      </c>
      <c r="H40" s="37">
        <v>7.1</v>
      </c>
      <c r="I40" s="37">
        <v>20</v>
      </c>
      <c r="J40" s="37">
        <v>108.5</v>
      </c>
      <c r="L40" s="38">
        <v>0</v>
      </c>
      <c r="M40" s="38">
        <v>0.5383177570093458</v>
      </c>
      <c r="N40" s="38">
        <v>0.5046728971962617</v>
      </c>
      <c r="O40" s="38">
        <v>0.025657894736842105</v>
      </c>
      <c r="P40" s="37">
        <v>18.8</v>
      </c>
      <c r="Q40" s="38">
        <v>0</v>
      </c>
      <c r="R40" s="37">
        <v>3.55</v>
      </c>
      <c r="S40" s="37">
        <v>0.2</v>
      </c>
      <c r="T40" s="38">
        <v>3.7595287595287594</v>
      </c>
      <c r="V40" s="38">
        <v>0</v>
      </c>
      <c r="W40" s="38">
        <v>0.03799890049477735</v>
      </c>
      <c r="X40" s="38">
        <v>0.035623969213853766</v>
      </c>
      <c r="Y40" s="38">
        <v>0.41565789473684206</v>
      </c>
      <c r="Z40" s="38">
        <v>1.3270588235294118</v>
      </c>
      <c r="AA40" s="38">
        <v>0</v>
      </c>
      <c r="AB40" s="38">
        <v>0.2505882352941176</v>
      </c>
      <c r="AC40" s="38">
        <v>0.01411764705882353</v>
      </c>
      <c r="AD40" s="38">
        <v>0.2653785006726183</v>
      </c>
    </row>
    <row r="41" spans="1:30" ht="15">
      <c r="A41" s="34">
        <v>1335</v>
      </c>
      <c r="B41" s="37">
        <v>18.1</v>
      </c>
      <c r="C41" s="33">
        <v>11.4</v>
      </c>
      <c r="D41" s="33">
        <v>12.3</v>
      </c>
      <c r="E41" s="37">
        <v>7.59</v>
      </c>
      <c r="F41" s="37"/>
      <c r="H41" s="37">
        <v>8.8</v>
      </c>
      <c r="I41" s="37">
        <v>15</v>
      </c>
      <c r="J41" s="37">
        <v>81.6</v>
      </c>
      <c r="L41" s="38">
        <v>1.0149532710280376</v>
      </c>
      <c r="M41" s="38">
        <v>0.6392523364485982</v>
      </c>
      <c r="N41" s="38">
        <v>0.6897196261682244</v>
      </c>
      <c r="O41" s="38">
        <v>0.016644736842105264</v>
      </c>
      <c r="P41" s="37">
        <v>0</v>
      </c>
      <c r="Q41" s="38">
        <v>0</v>
      </c>
      <c r="R41" s="37">
        <v>4.4</v>
      </c>
      <c r="S41" s="37">
        <v>0.15</v>
      </c>
      <c r="T41" s="38">
        <v>2.827442827442827</v>
      </c>
      <c r="V41" s="38">
        <v>0.0841342843089031</v>
      </c>
      <c r="W41" s="38">
        <v>0.05299065420560748</v>
      </c>
      <c r="X41" s="38">
        <v>0.05717412690605017</v>
      </c>
      <c r="Y41" s="38">
        <v>0.26964473684210527</v>
      </c>
      <c r="Z41" s="38">
        <v>0</v>
      </c>
      <c r="AA41" s="38">
        <v>0</v>
      </c>
      <c r="AB41" s="38">
        <v>0.36473684210526314</v>
      </c>
      <c r="AC41" s="38">
        <v>0.012434210526315789</v>
      </c>
      <c r="AD41" s="38">
        <v>0.23438012911697118</v>
      </c>
    </row>
    <row r="42" spans="1:30" ht="15">
      <c r="A42" s="34">
        <v>1336</v>
      </c>
      <c r="B42" s="37">
        <v>14.8</v>
      </c>
      <c r="C42" s="33">
        <v>8.2</v>
      </c>
      <c r="D42" s="33">
        <v>7.6</v>
      </c>
      <c r="E42" s="37">
        <v>7.05</v>
      </c>
      <c r="F42" s="37"/>
      <c r="H42" s="37">
        <v>9.5</v>
      </c>
      <c r="I42" s="37">
        <v>16</v>
      </c>
      <c r="J42" s="37">
        <v>71.2</v>
      </c>
      <c r="L42" s="38">
        <v>0.8299065420560748</v>
      </c>
      <c r="M42" s="38">
        <v>0.45981308411214955</v>
      </c>
      <c r="N42" s="38">
        <v>0.4261682242990654</v>
      </c>
      <c r="O42" s="38">
        <v>0.015460526315789473</v>
      </c>
      <c r="P42" s="37">
        <v>0</v>
      </c>
      <c r="Q42" s="38">
        <v>0</v>
      </c>
      <c r="R42" s="37">
        <v>4.75</v>
      </c>
      <c r="S42" s="37">
        <v>0.16</v>
      </c>
      <c r="T42" s="38">
        <v>2.4670824670824674</v>
      </c>
      <c r="V42" s="38">
        <v>0.05714110617435269</v>
      </c>
      <c r="W42" s="38">
        <v>0.03165926152903324</v>
      </c>
      <c r="X42" s="38">
        <v>0.029342730197640565</v>
      </c>
      <c r="Y42" s="38">
        <v>0.25046052631578947</v>
      </c>
      <c r="Z42" s="38">
        <v>0</v>
      </c>
      <c r="AA42" s="38">
        <v>0</v>
      </c>
      <c r="AB42" s="38">
        <v>0.3270491803278688</v>
      </c>
      <c r="AC42" s="38">
        <v>0.01101639344262295</v>
      </c>
      <c r="AD42" s="38">
        <v>0.16986469445485838</v>
      </c>
    </row>
    <row r="43" spans="1:30" ht="15">
      <c r="A43" s="34">
        <v>1337</v>
      </c>
      <c r="B43" s="37">
        <v>11.79</v>
      </c>
      <c r="C43" s="33">
        <v>6</v>
      </c>
      <c r="D43" s="33">
        <v>5.1</v>
      </c>
      <c r="E43" s="37">
        <v>10.065</v>
      </c>
      <c r="F43" s="37"/>
      <c r="H43" s="37">
        <v>8.3</v>
      </c>
      <c r="I43" s="37">
        <v>13</v>
      </c>
      <c r="J43" s="37">
        <v>73</v>
      </c>
      <c r="L43" s="38">
        <v>0.6611214953271028</v>
      </c>
      <c r="M43" s="38">
        <v>0.33644859813084116</v>
      </c>
      <c r="N43" s="38">
        <v>0.28598130841121494</v>
      </c>
      <c r="O43" s="38">
        <v>0.022072368421052632</v>
      </c>
      <c r="P43" s="37">
        <v>0</v>
      </c>
      <c r="Q43" s="38">
        <v>0</v>
      </c>
      <c r="R43" s="37">
        <v>4.15</v>
      </c>
      <c r="S43" s="37">
        <v>0.13</v>
      </c>
      <c r="T43" s="38">
        <v>2.5294525294525294</v>
      </c>
      <c r="V43" s="38">
        <v>0.039809466385287914</v>
      </c>
      <c r="W43" s="38">
        <v>0.02025927042508291</v>
      </c>
      <c r="X43" s="38">
        <v>0.01722037986132047</v>
      </c>
      <c r="Y43" s="38">
        <v>0.3575723684210526</v>
      </c>
      <c r="Z43" s="38">
        <v>0</v>
      </c>
      <c r="AA43" s="38">
        <v>0</v>
      </c>
      <c r="AB43" s="38">
        <v>0.2498924731182796</v>
      </c>
      <c r="AC43" s="38">
        <v>0.007827956989247313</v>
      </c>
      <c r="AD43" s="38">
        <v>0.15231112005305555</v>
      </c>
    </row>
    <row r="44" spans="1:30" ht="15">
      <c r="A44" s="34">
        <v>1338</v>
      </c>
      <c r="B44" s="37">
        <v>12.85</v>
      </c>
      <c r="C44" s="33">
        <v>9.1</v>
      </c>
      <c r="D44" s="33">
        <v>8.3</v>
      </c>
      <c r="E44" s="37">
        <v>11.13</v>
      </c>
      <c r="F44" s="37">
        <v>17.8</v>
      </c>
      <c r="H44" s="37">
        <v>7.6</v>
      </c>
      <c r="I44" s="37">
        <v>12</v>
      </c>
      <c r="J44" s="37">
        <v>69.2</v>
      </c>
      <c r="L44" s="38">
        <v>0.7205607476635514</v>
      </c>
      <c r="M44" s="38">
        <v>0.5102803738317757</v>
      </c>
      <c r="N44" s="38">
        <v>0.46542056074766364</v>
      </c>
      <c r="O44" s="38">
        <v>0.024407894736842108</v>
      </c>
      <c r="P44" s="37">
        <v>17.8</v>
      </c>
      <c r="Q44" s="38">
        <v>0</v>
      </c>
      <c r="R44" s="37">
        <v>3.8</v>
      </c>
      <c r="S44" s="37">
        <v>0.12</v>
      </c>
      <c r="T44" s="38">
        <v>2.397782397782398</v>
      </c>
      <c r="V44" s="38">
        <v>0.04338860416038589</v>
      </c>
      <c r="W44" s="38">
        <v>0.030726560144709078</v>
      </c>
      <c r="X44" s="38">
        <v>0.02802532408803136</v>
      </c>
      <c r="Y44" s="38">
        <v>0.3954078947368421</v>
      </c>
      <c r="Z44" s="38">
        <v>1.0718279569892475</v>
      </c>
      <c r="AA44" s="38">
        <v>0</v>
      </c>
      <c r="AB44" s="38">
        <v>0.22881720430107527</v>
      </c>
      <c r="AC44" s="38">
        <v>0.007225806451612904</v>
      </c>
      <c r="AD44" s="38">
        <v>0.14438259599549924</v>
      </c>
    </row>
    <row r="45" spans="1:30" ht="15">
      <c r="A45" s="34">
        <v>1339</v>
      </c>
      <c r="B45" s="37">
        <v>26.225</v>
      </c>
      <c r="C45" s="33">
        <v>15</v>
      </c>
      <c r="D45" s="33">
        <v>12.2</v>
      </c>
      <c r="E45" s="37">
        <v>17.335</v>
      </c>
      <c r="F45" s="37">
        <v>15.35</v>
      </c>
      <c r="G45" s="37">
        <v>98</v>
      </c>
      <c r="H45" s="37">
        <v>6.8</v>
      </c>
      <c r="I45" s="37">
        <v>8</v>
      </c>
      <c r="J45" s="37">
        <v>86</v>
      </c>
      <c r="L45" s="38">
        <v>1.4705607476635516</v>
      </c>
      <c r="M45" s="38">
        <v>0.8411214953271029</v>
      </c>
      <c r="N45" s="38">
        <v>0.6841121495327103</v>
      </c>
      <c r="O45" s="38">
        <v>0.03801535087719298</v>
      </c>
      <c r="P45" s="37">
        <v>15.35</v>
      </c>
      <c r="Q45" s="38">
        <v>2.9341317365269464</v>
      </c>
      <c r="R45" s="37">
        <v>3.4</v>
      </c>
      <c r="S45" s="37">
        <v>0.08</v>
      </c>
      <c r="T45" s="38">
        <v>2.97990297990298</v>
      </c>
      <c r="V45" s="38">
        <v>0.07886474977389207</v>
      </c>
      <c r="W45" s="38">
        <v>0.04510853180584866</v>
      </c>
      <c r="X45" s="38">
        <v>0.036688272535423574</v>
      </c>
      <c r="Y45" s="38">
        <v>0.6158486842105263</v>
      </c>
      <c r="Z45" s="38">
        <v>0.8232056451612902</v>
      </c>
      <c r="AA45" s="38">
        <v>0.15735464554761447</v>
      </c>
      <c r="AB45" s="38">
        <v>0.18233870967741933</v>
      </c>
      <c r="AC45" s="38">
        <v>0.004290322580645161</v>
      </c>
      <c r="AD45" s="38">
        <v>0.1598093130351195</v>
      </c>
    </row>
    <row r="46" spans="1:30" ht="15">
      <c r="A46" s="34">
        <v>1340</v>
      </c>
      <c r="B46" s="37">
        <v>21.6</v>
      </c>
      <c r="C46" s="33">
        <v>13</v>
      </c>
      <c r="D46" s="33">
        <v>13</v>
      </c>
      <c r="E46" s="37">
        <v>7.11</v>
      </c>
      <c r="F46" s="37">
        <v>21.1</v>
      </c>
      <c r="G46" s="37"/>
      <c r="H46" s="37">
        <v>7.2</v>
      </c>
      <c r="I46" s="37">
        <v>7</v>
      </c>
      <c r="J46" s="37">
        <v>92</v>
      </c>
      <c r="L46" s="38">
        <v>1.2112149532710281</v>
      </c>
      <c r="M46" s="38">
        <v>0.7289719626168225</v>
      </c>
      <c r="N46" s="38">
        <v>0.7289719626168225</v>
      </c>
      <c r="O46" s="38">
        <v>0.015592105263157895</v>
      </c>
      <c r="P46" s="37">
        <v>21.1</v>
      </c>
      <c r="Q46" s="38">
        <v>0</v>
      </c>
      <c r="R46" s="37">
        <v>3.6</v>
      </c>
      <c r="S46" s="37">
        <v>0.07</v>
      </c>
      <c r="T46" s="38">
        <v>3.187803187803188</v>
      </c>
      <c r="V46" s="38">
        <v>0.06495628580042206</v>
      </c>
      <c r="W46" s="38">
        <v>0.03909406089840217</v>
      </c>
      <c r="X46" s="38">
        <v>0.03909406089840217</v>
      </c>
      <c r="Y46" s="38">
        <v>0.2525921052631579</v>
      </c>
      <c r="Z46" s="38">
        <v>1.1315725806451613</v>
      </c>
      <c r="AA46" s="38">
        <v>0</v>
      </c>
      <c r="AB46" s="38">
        <v>0.19306451612903225</v>
      </c>
      <c r="AC46" s="38">
        <v>0.0037540322580645164</v>
      </c>
      <c r="AD46" s="38">
        <v>0.17095879999105806</v>
      </c>
    </row>
    <row r="47" spans="1:30" ht="15">
      <c r="A47" s="34">
        <v>1341</v>
      </c>
      <c r="B47" s="37">
        <v>13.95</v>
      </c>
      <c r="C47" s="33">
        <v>8.3</v>
      </c>
      <c r="D47" s="33">
        <v>8.4</v>
      </c>
      <c r="E47" s="37"/>
      <c r="F47" s="37">
        <v>20.6</v>
      </c>
      <c r="G47" s="37">
        <v>94</v>
      </c>
      <c r="H47" s="37">
        <v>8.3</v>
      </c>
      <c r="I47" s="37">
        <v>17</v>
      </c>
      <c r="J47" s="37">
        <v>110.9</v>
      </c>
      <c r="L47" s="38">
        <v>0.7822429906542057</v>
      </c>
      <c r="M47" s="38">
        <v>0.46542056074766364</v>
      </c>
      <c r="N47" s="38">
        <v>0.4710280373831776</v>
      </c>
      <c r="O47" s="38">
        <v>0</v>
      </c>
      <c r="P47" s="37">
        <v>20.6</v>
      </c>
      <c r="Q47" s="38">
        <v>2.81437125748503</v>
      </c>
      <c r="R47" s="37">
        <v>4.15</v>
      </c>
      <c r="S47" s="37">
        <v>0.17</v>
      </c>
      <c r="T47" s="38">
        <v>3.842688842688843</v>
      </c>
      <c r="V47" s="38">
        <v>0.040639967873831784</v>
      </c>
      <c r="W47" s="38">
        <v>0.024180052570093463</v>
      </c>
      <c r="X47" s="38">
        <v>0.0244713785046729</v>
      </c>
      <c r="Y47" s="38">
        <v>0</v>
      </c>
      <c r="Z47" s="38">
        <v>1.070234375</v>
      </c>
      <c r="AA47" s="38">
        <v>0.14621538173652696</v>
      </c>
      <c r="AB47" s="38">
        <v>0.21560546875</v>
      </c>
      <c r="AC47" s="38">
        <v>0.00883203125</v>
      </c>
      <c r="AD47" s="38">
        <v>0.19963969378031882</v>
      </c>
    </row>
    <row r="48" spans="1:30" ht="15">
      <c r="A48" s="34">
        <v>1342</v>
      </c>
      <c r="B48" s="37">
        <v>13.55</v>
      </c>
      <c r="C48" s="33">
        <v>8.6</v>
      </c>
      <c r="D48" s="33">
        <v>8</v>
      </c>
      <c r="E48" s="37">
        <v>6.5</v>
      </c>
      <c r="F48" s="37">
        <v>18.8</v>
      </c>
      <c r="G48" s="37">
        <v>94</v>
      </c>
      <c r="H48" s="37">
        <v>7.8</v>
      </c>
      <c r="I48" s="37">
        <v>21</v>
      </c>
      <c r="J48" s="37">
        <v>80</v>
      </c>
      <c r="L48" s="38">
        <v>0.7598130841121497</v>
      </c>
      <c r="M48" s="38">
        <v>0.4822429906542056</v>
      </c>
      <c r="N48" s="38">
        <v>0.44859813084112155</v>
      </c>
      <c r="O48" s="38">
        <v>0.01425438596491228</v>
      </c>
      <c r="P48" s="37">
        <v>18.8</v>
      </c>
      <c r="Q48" s="38">
        <v>2.81437125748503</v>
      </c>
      <c r="R48" s="37">
        <v>3.9</v>
      </c>
      <c r="S48" s="37">
        <v>0.21</v>
      </c>
      <c r="T48" s="38">
        <v>2.772002772002772</v>
      </c>
      <c r="V48" s="38">
        <v>0.03847276910669387</v>
      </c>
      <c r="W48" s="38">
        <v>0.024418141278049244</v>
      </c>
      <c r="X48" s="38">
        <v>0.02271455002609232</v>
      </c>
      <c r="Y48" s="38">
        <v>0.23092105263157892</v>
      </c>
      <c r="Z48" s="38">
        <v>0.9519289340101523</v>
      </c>
      <c r="AA48" s="38">
        <v>0.14250433143864555</v>
      </c>
      <c r="AB48" s="38">
        <v>0.1974746192893401</v>
      </c>
      <c r="AC48" s="38">
        <v>0.010633248730964466</v>
      </c>
      <c r="AD48" s="38">
        <v>0.14035902360775457</v>
      </c>
    </row>
    <row r="49" spans="1:30" ht="15">
      <c r="A49" s="34">
        <v>1343</v>
      </c>
      <c r="B49" s="37">
        <v>19.05</v>
      </c>
      <c r="C49" s="33">
        <v>9</v>
      </c>
      <c r="D49" s="33">
        <v>10</v>
      </c>
      <c r="E49" s="37">
        <v>15</v>
      </c>
      <c r="F49" s="37">
        <v>17.4</v>
      </c>
      <c r="G49" s="37"/>
      <c r="H49" s="37">
        <v>6.3</v>
      </c>
      <c r="I49" s="37">
        <v>18</v>
      </c>
      <c r="J49" s="37">
        <v>64.3</v>
      </c>
      <c r="L49" s="38">
        <v>1.0682242990654207</v>
      </c>
      <c r="M49" s="38">
        <v>0.5046728971962617</v>
      </c>
      <c r="N49" s="38">
        <v>0.5607476635514019</v>
      </c>
      <c r="O49" s="38">
        <v>0.03289473684210526</v>
      </c>
      <c r="P49" s="37">
        <v>17.4</v>
      </c>
      <c r="Q49" s="38">
        <v>0</v>
      </c>
      <c r="R49" s="37">
        <v>3.15</v>
      </c>
      <c r="S49" s="37">
        <v>0.18</v>
      </c>
      <c r="T49" s="38">
        <v>2.227997227997228</v>
      </c>
      <c r="V49" s="38">
        <v>0.054226653349504175</v>
      </c>
      <c r="W49" s="38">
        <v>0.025618891346222444</v>
      </c>
      <c r="X49" s="38">
        <v>0.02846543482913605</v>
      </c>
      <c r="Y49" s="38">
        <v>0.5328947368421052</v>
      </c>
      <c r="Z49" s="38">
        <v>0.8832824427480914</v>
      </c>
      <c r="AA49" s="38">
        <v>0</v>
      </c>
      <c r="AB49" s="38">
        <v>0.15990458015267173</v>
      </c>
      <c r="AC49" s="38">
        <v>0.00913740458015267</v>
      </c>
      <c r="AD49" s="38">
        <v>0.11310062264260737</v>
      </c>
    </row>
    <row r="50" spans="1:30" ht="15">
      <c r="A50" s="34">
        <v>1344</v>
      </c>
      <c r="B50" s="37"/>
      <c r="E50" s="37">
        <v>12.63</v>
      </c>
      <c r="F50" s="37">
        <v>15.4</v>
      </c>
      <c r="G50" s="37"/>
      <c r="H50" s="37">
        <v>7.4</v>
      </c>
      <c r="I50" s="37">
        <v>6</v>
      </c>
      <c r="J50" s="37">
        <v>83.4</v>
      </c>
      <c r="L50" s="38">
        <v>0</v>
      </c>
      <c r="M50" s="38">
        <v>0</v>
      </c>
      <c r="N50" s="38">
        <v>0</v>
      </c>
      <c r="O50" s="38">
        <v>0.027697368421052634</v>
      </c>
      <c r="P50" s="37">
        <v>15.4</v>
      </c>
      <c r="Q50" s="38">
        <v>0</v>
      </c>
      <c r="R50" s="37">
        <v>3.7</v>
      </c>
      <c r="S50" s="37">
        <v>0.06</v>
      </c>
      <c r="T50" s="38">
        <v>2.88981288981289</v>
      </c>
      <c r="V50" s="38">
        <v>0</v>
      </c>
      <c r="W50" s="38">
        <v>0</v>
      </c>
      <c r="X50" s="38">
        <v>0</v>
      </c>
      <c r="Y50" s="38">
        <v>0.4486973684210526</v>
      </c>
      <c r="Z50" s="38">
        <v>0.7817557251908397</v>
      </c>
      <c r="AA50" s="38">
        <v>0</v>
      </c>
      <c r="AB50" s="38">
        <v>0.18782442748091602</v>
      </c>
      <c r="AC50" s="38">
        <v>0.003045801526717557</v>
      </c>
      <c r="AD50" s="38">
        <v>0.1466966085286696</v>
      </c>
    </row>
    <row r="51" spans="1:30" ht="15">
      <c r="A51" s="34">
        <v>1345</v>
      </c>
      <c r="B51" s="37">
        <v>15.75</v>
      </c>
      <c r="D51" s="33">
        <v>7.6</v>
      </c>
      <c r="E51" s="37">
        <v>13.75</v>
      </c>
      <c r="F51" s="37">
        <v>13.5</v>
      </c>
      <c r="G51" s="37"/>
      <c r="H51" s="37">
        <v>5.1</v>
      </c>
      <c r="I51" s="37">
        <v>7</v>
      </c>
      <c r="J51" s="37">
        <v>82</v>
      </c>
      <c r="L51" s="38">
        <v>0.883177570093458</v>
      </c>
      <c r="M51" s="38">
        <v>0</v>
      </c>
      <c r="N51" s="38">
        <v>0.4261682242990654</v>
      </c>
      <c r="O51" s="38">
        <v>0.030153508771929825</v>
      </c>
      <c r="P51" s="37">
        <v>13.5</v>
      </c>
      <c r="Q51" s="38">
        <v>0</v>
      </c>
      <c r="R51" s="37">
        <v>2.55</v>
      </c>
      <c r="S51" s="37">
        <v>0.07</v>
      </c>
      <c r="T51" s="38">
        <v>2.8413028413028414</v>
      </c>
      <c r="V51" s="38">
        <v>0.045702065119083514</v>
      </c>
      <c r="W51" s="38">
        <v>0</v>
      </c>
      <c r="X51" s="38">
        <v>0.022053059993970458</v>
      </c>
      <c r="Y51" s="38">
        <v>0.48848684210526316</v>
      </c>
      <c r="Z51" s="38">
        <v>0.6985887096774194</v>
      </c>
      <c r="AA51" s="38">
        <v>0</v>
      </c>
      <c r="AB51" s="38">
        <v>0.13195564516129032</v>
      </c>
      <c r="AC51" s="38">
        <v>0.00362231182795699</v>
      </c>
      <c r="AD51" s="38">
        <v>0.14702978412655834</v>
      </c>
    </row>
    <row r="52" spans="1:30" ht="15">
      <c r="A52" s="34">
        <v>1346</v>
      </c>
      <c r="B52" s="37">
        <v>30.8</v>
      </c>
      <c r="C52" s="33">
        <v>17</v>
      </c>
      <c r="D52" s="33">
        <v>16.5</v>
      </c>
      <c r="E52" s="37">
        <v>19.235</v>
      </c>
      <c r="F52" s="37">
        <v>14.61</v>
      </c>
      <c r="G52" s="37">
        <v>88.3</v>
      </c>
      <c r="H52" s="37">
        <v>6.2</v>
      </c>
      <c r="I52" s="37">
        <v>28</v>
      </c>
      <c r="J52" s="37">
        <v>92</v>
      </c>
      <c r="L52" s="38">
        <v>1.7271028037383178</v>
      </c>
      <c r="M52" s="38">
        <v>0.9532710280373833</v>
      </c>
      <c r="N52" s="38">
        <v>0.9252336448598132</v>
      </c>
      <c r="O52" s="38">
        <v>0.04218201754385965</v>
      </c>
      <c r="P52" s="37">
        <v>14.61</v>
      </c>
      <c r="Q52" s="38">
        <v>2.6437125748502996</v>
      </c>
      <c r="R52" s="37">
        <v>3.1</v>
      </c>
      <c r="S52" s="37">
        <v>0.28</v>
      </c>
      <c r="T52" s="38">
        <v>3.187803187803188</v>
      </c>
      <c r="V52" s="38">
        <v>0.08937292734398554</v>
      </c>
      <c r="W52" s="38">
        <v>0.04932921314440761</v>
      </c>
      <c r="X52" s="38">
        <v>0.04787835393427797</v>
      </c>
      <c r="Y52" s="38">
        <v>0.6833486842105263</v>
      </c>
      <c r="Z52" s="38">
        <v>0.7560282258064516</v>
      </c>
      <c r="AA52" s="38">
        <v>0.13680501899426956</v>
      </c>
      <c r="AB52" s="38">
        <v>0.16041666666666668</v>
      </c>
      <c r="AC52" s="38">
        <v>0.01448924731182796</v>
      </c>
      <c r="AD52" s="38">
        <v>0.1649602456054069</v>
      </c>
    </row>
    <row r="53" spans="1:30" ht="15">
      <c r="A53" s="34">
        <v>1347</v>
      </c>
      <c r="B53" s="37">
        <v>22.22</v>
      </c>
      <c r="C53" s="33">
        <v>12</v>
      </c>
      <c r="E53" s="37">
        <v>19.4</v>
      </c>
      <c r="F53" s="37">
        <v>16.3</v>
      </c>
      <c r="G53" s="37">
        <v>99.25</v>
      </c>
      <c r="H53" s="37">
        <v>9.6</v>
      </c>
      <c r="I53" s="37">
        <v>32</v>
      </c>
      <c r="J53" s="37">
        <v>141.9</v>
      </c>
      <c r="L53" s="38">
        <v>1.245981308411215</v>
      </c>
      <c r="M53" s="38">
        <v>0.6728971962616823</v>
      </c>
      <c r="N53" s="38">
        <v>0</v>
      </c>
      <c r="O53" s="38">
        <v>0.0425438596491228</v>
      </c>
      <c r="P53" s="37">
        <v>16.3</v>
      </c>
      <c r="Q53" s="38">
        <v>2.971556886227545</v>
      </c>
      <c r="R53" s="37">
        <v>4.8</v>
      </c>
      <c r="S53" s="37">
        <v>0.32</v>
      </c>
      <c r="T53" s="38">
        <v>4.916839916839917</v>
      </c>
      <c r="V53" s="38">
        <v>0.06299127725856699</v>
      </c>
      <c r="W53" s="38">
        <v>0.03401869158878505</v>
      </c>
      <c r="X53" s="38">
        <v>0</v>
      </c>
      <c r="Y53" s="38">
        <v>0.6892105263157894</v>
      </c>
      <c r="Z53" s="38">
        <v>0.8240555555555555</v>
      </c>
      <c r="AA53" s="38">
        <v>0.15022870924817033</v>
      </c>
      <c r="AB53" s="38">
        <v>0.24266666666666664</v>
      </c>
      <c r="AC53" s="38">
        <v>0.016177777777777777</v>
      </c>
      <c r="AD53" s="38">
        <v>0.2485735735735736</v>
      </c>
    </row>
    <row r="54" spans="1:30" ht="15">
      <c r="A54" s="34">
        <v>1348</v>
      </c>
      <c r="B54" s="37">
        <v>17.8</v>
      </c>
      <c r="C54" s="33">
        <v>10.1</v>
      </c>
      <c r="E54" s="37">
        <v>16.2</v>
      </c>
      <c r="F54" s="37"/>
      <c r="G54" s="37">
        <v>94</v>
      </c>
      <c r="H54" s="37">
        <v>8</v>
      </c>
      <c r="I54" s="37">
        <v>21</v>
      </c>
      <c r="J54" s="37"/>
      <c r="L54" s="38">
        <v>0.9981308411214954</v>
      </c>
      <c r="M54" s="38">
        <v>0.5663551401869159</v>
      </c>
      <c r="N54" s="38">
        <v>0</v>
      </c>
      <c r="O54" s="38">
        <v>0.035526315789473684</v>
      </c>
      <c r="P54" s="37">
        <v>0</v>
      </c>
      <c r="Q54" s="38">
        <v>2.81437125748503</v>
      </c>
      <c r="R54" s="37">
        <v>4</v>
      </c>
      <c r="S54" s="37">
        <v>0.21</v>
      </c>
      <c r="T54" s="38">
        <v>0</v>
      </c>
      <c r="V54" s="38">
        <v>0.04805815160955348</v>
      </c>
      <c r="W54" s="38">
        <v>0.027268951194184834</v>
      </c>
      <c r="X54" s="38">
        <v>0</v>
      </c>
      <c r="Y54" s="38">
        <v>0.5755263157894737</v>
      </c>
      <c r="Z54" s="38">
        <v>0</v>
      </c>
      <c r="AA54" s="38">
        <v>0.1355067642492792</v>
      </c>
      <c r="AB54" s="38">
        <v>0.19259259259259257</v>
      </c>
      <c r="AC54" s="38">
        <v>0.010111111111111109</v>
      </c>
      <c r="AD54" s="38">
        <v>0</v>
      </c>
    </row>
    <row r="55" spans="1:30" ht="15">
      <c r="A55" s="34">
        <v>1349</v>
      </c>
      <c r="B55" s="37">
        <v>23.8</v>
      </c>
      <c r="C55" s="33">
        <v>13.1</v>
      </c>
      <c r="D55" s="33">
        <v>10.8</v>
      </c>
      <c r="E55" s="37">
        <v>13.27</v>
      </c>
      <c r="F55" s="37"/>
      <c r="G55" s="37"/>
      <c r="H55" s="37">
        <v>10.6</v>
      </c>
      <c r="I55" s="37">
        <v>3</v>
      </c>
      <c r="J55" s="37">
        <v>108.6</v>
      </c>
      <c r="L55" s="38">
        <v>1.3345794392523367</v>
      </c>
      <c r="M55" s="38">
        <v>0.7345794392523365</v>
      </c>
      <c r="N55" s="38">
        <v>0.6056074766355141</v>
      </c>
      <c r="O55" s="38">
        <v>0.029100877192982454</v>
      </c>
      <c r="P55" s="37">
        <v>0</v>
      </c>
      <c r="Q55" s="38">
        <v>0</v>
      </c>
      <c r="R55" s="37">
        <v>5.3</v>
      </c>
      <c r="S55" s="37">
        <v>0.03</v>
      </c>
      <c r="T55" s="38">
        <v>3.762993762993763</v>
      </c>
      <c r="V55" s="38">
        <v>0.06425752855659397</v>
      </c>
      <c r="W55" s="38">
        <v>0.035368639667705086</v>
      </c>
      <c r="X55" s="38">
        <v>0.029158878504672896</v>
      </c>
      <c r="Y55" s="38">
        <v>0.47143421052631573</v>
      </c>
      <c r="Z55" s="38">
        <v>0</v>
      </c>
      <c r="AA55" s="38">
        <v>0</v>
      </c>
      <c r="AB55" s="38">
        <v>0.2551851851851851</v>
      </c>
      <c r="AC55" s="38">
        <v>0.0014444444444444442</v>
      </c>
      <c r="AD55" s="38">
        <v>0.18118118118118115</v>
      </c>
    </row>
    <row r="56" spans="1:30" ht="15">
      <c r="A56" s="34">
        <v>1350</v>
      </c>
      <c r="B56" s="37">
        <v>16.6</v>
      </c>
      <c r="C56" s="33">
        <v>15.4</v>
      </c>
      <c r="D56" s="33">
        <v>11</v>
      </c>
      <c r="E56" s="37">
        <v>12.4</v>
      </c>
      <c r="F56" s="37"/>
      <c r="G56" s="37">
        <v>125</v>
      </c>
      <c r="H56" s="37">
        <v>13</v>
      </c>
      <c r="I56" s="37">
        <v>14</v>
      </c>
      <c r="J56" s="37">
        <v>104</v>
      </c>
      <c r="L56" s="38">
        <v>0.9308411214953273</v>
      </c>
      <c r="M56" s="38">
        <v>0.8635514018691589</v>
      </c>
      <c r="N56" s="38">
        <v>0.6168224299065421</v>
      </c>
      <c r="O56" s="38">
        <v>0.027192982456140352</v>
      </c>
      <c r="P56" s="37">
        <v>0</v>
      </c>
      <c r="Q56" s="38">
        <v>3.7425149700598803</v>
      </c>
      <c r="R56" s="37">
        <v>6.5</v>
      </c>
      <c r="S56" s="37">
        <v>0.14</v>
      </c>
      <c r="T56" s="38">
        <v>3.6036036036036037</v>
      </c>
      <c r="V56" s="38">
        <v>0.04050882658359295</v>
      </c>
      <c r="W56" s="38">
        <v>0.03758047767393562</v>
      </c>
      <c r="X56" s="38">
        <v>0.026843198338525446</v>
      </c>
      <c r="Y56" s="38">
        <v>0.4405263157894737</v>
      </c>
      <c r="Z56" s="38">
        <v>0</v>
      </c>
      <c r="AA56" s="38">
        <v>0.16286870703038367</v>
      </c>
      <c r="AB56" s="38">
        <v>0.2828703703703704</v>
      </c>
      <c r="AC56" s="38">
        <v>0.006092592592592593</v>
      </c>
      <c r="AD56" s="38">
        <v>0.15682349015682348</v>
      </c>
    </row>
    <row r="57" spans="1:30" ht="15">
      <c r="A57" s="34">
        <v>1351</v>
      </c>
      <c r="B57" s="37">
        <v>26</v>
      </c>
      <c r="C57" s="33">
        <v>15</v>
      </c>
      <c r="D57" s="33">
        <v>14.4</v>
      </c>
      <c r="E57" s="37">
        <v>17.1</v>
      </c>
      <c r="F57" s="37"/>
      <c r="G57" s="37">
        <v>142</v>
      </c>
      <c r="H57" s="37">
        <v>12.4</v>
      </c>
      <c r="I57" s="37">
        <v>12</v>
      </c>
      <c r="J57" s="37">
        <v>142.6</v>
      </c>
      <c r="L57" s="38">
        <v>1.457943925233645</v>
      </c>
      <c r="M57" s="38">
        <v>0.8411214953271029</v>
      </c>
      <c r="N57" s="38">
        <v>0.8074766355140187</v>
      </c>
      <c r="O57" s="38">
        <v>0.0375</v>
      </c>
      <c r="P57" s="37">
        <v>0</v>
      </c>
      <c r="Q57" s="38">
        <v>4.251497005988024</v>
      </c>
      <c r="R57" s="37">
        <v>6.2</v>
      </c>
      <c r="S57" s="37">
        <v>0.12</v>
      </c>
      <c r="T57" s="38">
        <v>4.941094941094941</v>
      </c>
      <c r="V57" s="38">
        <v>0.05814103653355991</v>
      </c>
      <c r="W57" s="38">
        <v>0.03354290569243841</v>
      </c>
      <c r="X57" s="38">
        <v>0.03220118946474087</v>
      </c>
      <c r="Y57" s="38">
        <v>0.6075</v>
      </c>
      <c r="Z57" s="38">
        <v>0</v>
      </c>
      <c r="AA57" s="38">
        <v>0.16954454726909818</v>
      </c>
      <c r="AB57" s="38">
        <v>0.24724848484848488</v>
      </c>
      <c r="AC57" s="38">
        <v>0.004785454545454546</v>
      </c>
      <c r="AD57" s="38">
        <v>0.19704487704487705</v>
      </c>
    </row>
    <row r="58" spans="1:30" ht="15">
      <c r="A58" s="34">
        <v>1352</v>
      </c>
      <c r="B58" s="37">
        <v>43</v>
      </c>
      <c r="C58" s="33">
        <v>16</v>
      </c>
      <c r="D58" s="33">
        <v>43</v>
      </c>
      <c r="E58" s="37">
        <v>44.4</v>
      </c>
      <c r="F58" s="37"/>
      <c r="G58" s="37"/>
      <c r="H58" s="37">
        <v>10</v>
      </c>
      <c r="I58" s="37">
        <v>5</v>
      </c>
      <c r="J58" s="37">
        <v>82</v>
      </c>
      <c r="L58" s="38">
        <v>2.411214953271028</v>
      </c>
      <c r="M58" s="38">
        <v>0.8971962616822431</v>
      </c>
      <c r="N58" s="38">
        <v>2.411214953271028</v>
      </c>
      <c r="O58" s="38">
        <v>0.09736842105263158</v>
      </c>
      <c r="P58" s="37">
        <v>0</v>
      </c>
      <c r="Q58" s="38">
        <v>0</v>
      </c>
      <c r="R58" s="37">
        <v>5</v>
      </c>
      <c r="S58" s="37">
        <v>0.05</v>
      </c>
      <c r="T58" s="38">
        <v>2.8413028413028414</v>
      </c>
      <c r="V58" s="38">
        <v>0.09721687740516768</v>
      </c>
      <c r="W58" s="38">
        <v>0.036173721825178674</v>
      </c>
      <c r="X58" s="38">
        <v>0.09721687740516768</v>
      </c>
      <c r="Y58" s="38">
        <v>1.5773684210526315</v>
      </c>
      <c r="Z58" s="38">
        <v>0</v>
      </c>
      <c r="AA58" s="38">
        <v>0</v>
      </c>
      <c r="AB58" s="38">
        <v>0.20159313725490197</v>
      </c>
      <c r="AC58" s="38">
        <v>0.0020159313725490197</v>
      </c>
      <c r="AD58" s="38">
        <v>0.11455743073390133</v>
      </c>
    </row>
    <row r="59" spans="1:30" ht="15">
      <c r="A59" s="34">
        <v>1353</v>
      </c>
      <c r="B59" s="37">
        <v>33.75</v>
      </c>
      <c r="C59" s="33">
        <v>15.8</v>
      </c>
      <c r="D59" s="33">
        <v>20.3</v>
      </c>
      <c r="E59" s="37">
        <v>26.64</v>
      </c>
      <c r="F59" s="37">
        <v>17.5</v>
      </c>
      <c r="G59" s="37">
        <v>185.5</v>
      </c>
      <c r="H59" s="37">
        <v>11.7</v>
      </c>
      <c r="I59" s="37">
        <v>11</v>
      </c>
      <c r="J59" s="37">
        <v>137</v>
      </c>
      <c r="L59" s="38">
        <v>1.8925233644859814</v>
      </c>
      <c r="M59" s="38">
        <v>0.885981308411215</v>
      </c>
      <c r="N59" s="38">
        <v>1.138317757009346</v>
      </c>
      <c r="O59" s="38">
        <v>0.05842105263157895</v>
      </c>
      <c r="P59" s="37">
        <v>17.5</v>
      </c>
      <c r="Q59" s="38">
        <v>5.553892215568863</v>
      </c>
      <c r="R59" s="37">
        <v>5.85</v>
      </c>
      <c r="S59" s="37">
        <v>0.11</v>
      </c>
      <c r="T59" s="38">
        <v>4.747054747054747</v>
      </c>
      <c r="V59" s="38">
        <v>0.07630394447498626</v>
      </c>
      <c r="W59" s="38">
        <v>0.035721550302363944</v>
      </c>
      <c r="X59" s="38">
        <v>0.04589540956569545</v>
      </c>
      <c r="Y59" s="38">
        <v>0.9464210526315789</v>
      </c>
      <c r="Z59" s="38">
        <v>0.7055759803921569</v>
      </c>
      <c r="AA59" s="38">
        <v>0.22392531114242106</v>
      </c>
      <c r="AB59" s="38">
        <v>0.2358639705882353</v>
      </c>
      <c r="AC59" s="38">
        <v>0.004435049019607843</v>
      </c>
      <c r="AD59" s="38">
        <v>0.19139473183590833</v>
      </c>
    </row>
    <row r="60" spans="1:30" ht="15">
      <c r="A60" s="34">
        <v>1354</v>
      </c>
      <c r="B60" s="37">
        <v>18.35</v>
      </c>
      <c r="C60" s="33">
        <v>11</v>
      </c>
      <c r="D60" s="33">
        <v>9.7</v>
      </c>
      <c r="E60" s="37">
        <v>10.3</v>
      </c>
      <c r="F60" s="37">
        <v>22.5</v>
      </c>
      <c r="G60" s="37">
        <v>167.5</v>
      </c>
      <c r="H60" s="37">
        <v>13.3</v>
      </c>
      <c r="I60" s="37">
        <v>11</v>
      </c>
      <c r="J60" s="37">
        <v>155.6</v>
      </c>
      <c r="L60" s="38">
        <v>1.0289719626168226</v>
      </c>
      <c r="M60" s="38">
        <v>0.6168224299065421</v>
      </c>
      <c r="N60" s="38">
        <v>0.5439252336448598</v>
      </c>
      <c r="O60" s="38">
        <v>0.022587719298245615</v>
      </c>
      <c r="P60" s="37">
        <v>22.5</v>
      </c>
      <c r="Q60" s="38">
        <v>5.014970059880239</v>
      </c>
      <c r="R60" s="37">
        <v>6.65</v>
      </c>
      <c r="S60" s="37">
        <v>0.11</v>
      </c>
      <c r="T60" s="38">
        <v>5.3915453915453915</v>
      </c>
      <c r="V60" s="38">
        <v>0.040397586599156876</v>
      </c>
      <c r="W60" s="38">
        <v>0.024216536925925104</v>
      </c>
      <c r="X60" s="38">
        <v>0.021354582561952135</v>
      </c>
      <c r="Y60" s="38">
        <v>0.3659210526315789</v>
      </c>
      <c r="Z60" s="38">
        <v>0.8833532219570406</v>
      </c>
      <c r="AA60" s="38">
        <v>0.19688844268503566</v>
      </c>
      <c r="AB60" s="38">
        <v>0.26107995226730313</v>
      </c>
      <c r="AC60" s="38">
        <v>0.004318615751789976</v>
      </c>
      <c r="AD60" s="38">
        <v>0.21167284413107804</v>
      </c>
    </row>
    <row r="61" spans="1:30" ht="15">
      <c r="A61" s="34">
        <v>1355</v>
      </c>
      <c r="B61" s="37">
        <v>13</v>
      </c>
      <c r="C61" s="33">
        <v>11</v>
      </c>
      <c r="D61" s="33">
        <v>11.3</v>
      </c>
      <c r="E61" s="37">
        <v>22.58</v>
      </c>
      <c r="F61" s="37"/>
      <c r="G61" s="37">
        <v>172.5</v>
      </c>
      <c r="H61" s="37">
        <v>10.3</v>
      </c>
      <c r="I61" s="37">
        <v>21</v>
      </c>
      <c r="J61" s="37">
        <v>92.1</v>
      </c>
      <c r="L61" s="38">
        <v>0.7289719626168225</v>
      </c>
      <c r="M61" s="38">
        <v>0.6168224299065421</v>
      </c>
      <c r="N61" s="38">
        <v>0.6336448598130842</v>
      </c>
      <c r="O61" s="38">
        <v>0.04951754385964912</v>
      </c>
      <c r="P61" s="37">
        <v>0</v>
      </c>
      <c r="Q61" s="38">
        <v>5.164670658682635</v>
      </c>
      <c r="R61" s="37">
        <v>5.15</v>
      </c>
      <c r="S61" s="37">
        <v>0.21</v>
      </c>
      <c r="T61" s="38">
        <v>3.191268191268191</v>
      </c>
      <c r="V61" s="38">
        <v>0.02896519030204524</v>
      </c>
      <c r="W61" s="38">
        <v>0.024509007178653664</v>
      </c>
      <c r="X61" s="38">
        <v>0.025177434647162402</v>
      </c>
      <c r="Y61" s="38">
        <v>0.8021842105263157</v>
      </c>
      <c r="Z61" s="38">
        <v>0</v>
      </c>
      <c r="AA61" s="38">
        <v>0.20521457085828343</v>
      </c>
      <c r="AB61" s="38">
        <v>0.2046316425120773</v>
      </c>
      <c r="AC61" s="38">
        <v>0.008344202898550724</v>
      </c>
      <c r="AD61" s="38">
        <v>0.12680280615063222</v>
      </c>
    </row>
    <row r="62" spans="1:30" ht="15">
      <c r="A62" s="34">
        <v>1356</v>
      </c>
      <c r="B62" s="37">
        <v>13.8</v>
      </c>
      <c r="C62" s="33">
        <v>8</v>
      </c>
      <c r="D62" s="33">
        <v>7.1</v>
      </c>
      <c r="E62" s="37">
        <v>18.65</v>
      </c>
      <c r="F62" s="37"/>
      <c r="G62" s="37">
        <v>163.5</v>
      </c>
      <c r="H62" s="37">
        <v>10.1</v>
      </c>
      <c r="I62" s="37">
        <v>29</v>
      </c>
      <c r="J62" s="37"/>
      <c r="L62" s="38">
        <v>0.7738317757009346</v>
      </c>
      <c r="M62" s="38">
        <v>0.44859813084112155</v>
      </c>
      <c r="N62" s="38">
        <v>0.3981308411214953</v>
      </c>
      <c r="O62" s="38">
        <v>0.04089912280701754</v>
      </c>
      <c r="P62" s="37">
        <v>0</v>
      </c>
      <c r="Q62" s="38">
        <v>4.895209580838324</v>
      </c>
      <c r="R62" s="37">
        <v>5.05</v>
      </c>
      <c r="S62" s="37">
        <v>0.29</v>
      </c>
      <c r="T62" s="38">
        <v>0</v>
      </c>
      <c r="V62" s="38">
        <v>0.03074766355140187</v>
      </c>
      <c r="W62" s="38">
        <v>0.017824732493566302</v>
      </c>
      <c r="X62" s="38">
        <v>0.01581945008804009</v>
      </c>
      <c r="Y62" s="38">
        <v>0.662565789473684</v>
      </c>
      <c r="Z62" s="38">
        <v>0</v>
      </c>
      <c r="AA62" s="38">
        <v>0.19450772368306865</v>
      </c>
      <c r="AB62" s="38">
        <v>0.20065821256038646</v>
      </c>
      <c r="AC62" s="38">
        <v>0.01152294685990338</v>
      </c>
      <c r="AD62" s="38">
        <v>0</v>
      </c>
    </row>
    <row r="63" spans="1:30" ht="15">
      <c r="A63" s="34">
        <v>1357</v>
      </c>
      <c r="B63" s="37">
        <v>13</v>
      </c>
      <c r="C63" s="33">
        <v>7.5</v>
      </c>
      <c r="D63" s="33">
        <v>7.11</v>
      </c>
      <c r="E63" s="37">
        <v>10.55</v>
      </c>
      <c r="F63" s="37"/>
      <c r="G63" s="37">
        <v>166</v>
      </c>
      <c r="H63" s="37">
        <v>10.2</v>
      </c>
      <c r="I63" s="37">
        <v>21</v>
      </c>
      <c r="J63" s="37">
        <v>137</v>
      </c>
      <c r="L63" s="38">
        <v>0.7289719626168225</v>
      </c>
      <c r="M63" s="38">
        <v>0.42056074766355145</v>
      </c>
      <c r="N63" s="38">
        <v>0.3986915887850468</v>
      </c>
      <c r="O63" s="38">
        <v>0.023135964912280704</v>
      </c>
      <c r="P63" s="37">
        <v>0</v>
      </c>
      <c r="Q63" s="38">
        <v>4.970059880239521</v>
      </c>
      <c r="R63" s="37">
        <v>5.1</v>
      </c>
      <c r="S63" s="37">
        <v>0.21</v>
      </c>
      <c r="T63" s="38">
        <v>4.747054747054747</v>
      </c>
      <c r="V63" s="38">
        <v>0.02896519030204524</v>
      </c>
      <c r="W63" s="38">
        <v>0.016710686712718407</v>
      </c>
      <c r="X63" s="38">
        <v>0.01584173100365705</v>
      </c>
      <c r="Y63" s="38">
        <v>0.3748026315789474</v>
      </c>
      <c r="Z63" s="38">
        <v>0</v>
      </c>
      <c r="AA63" s="38">
        <v>0.1974818478984061</v>
      </c>
      <c r="AB63" s="38">
        <v>0.20264492753623187</v>
      </c>
      <c r="AC63" s="38">
        <v>0.008344202898550724</v>
      </c>
      <c r="AD63" s="38">
        <v>0.18862089514263428</v>
      </c>
    </row>
    <row r="64" spans="1:30" ht="15">
      <c r="A64" s="34">
        <v>1358</v>
      </c>
      <c r="B64" s="37">
        <v>11.45</v>
      </c>
      <c r="D64" s="33">
        <v>8</v>
      </c>
      <c r="E64" s="37">
        <v>12.9</v>
      </c>
      <c r="F64" s="37"/>
      <c r="G64" s="37">
        <v>163</v>
      </c>
      <c r="H64" s="37">
        <v>9</v>
      </c>
      <c r="I64" s="37">
        <v>19</v>
      </c>
      <c r="J64" s="37">
        <v>109</v>
      </c>
      <c r="L64" s="38">
        <v>0.6420560747663552</v>
      </c>
      <c r="M64" s="38">
        <v>0</v>
      </c>
      <c r="N64" s="38">
        <v>0.44859813084112155</v>
      </c>
      <c r="O64" s="38">
        <v>0.028289473684210528</v>
      </c>
      <c r="P64" s="37">
        <v>0</v>
      </c>
      <c r="Q64" s="38">
        <v>4.880239520958084</v>
      </c>
      <c r="R64" s="37">
        <v>4.5</v>
      </c>
      <c r="S64" s="37">
        <v>0.19</v>
      </c>
      <c r="T64" s="38">
        <v>3.776853776853777</v>
      </c>
      <c r="V64" s="38">
        <v>0.025147196261682242</v>
      </c>
      <c r="W64" s="38">
        <v>0</v>
      </c>
      <c r="X64" s="38">
        <v>0.017570093457943924</v>
      </c>
      <c r="Y64" s="38">
        <v>0.4582894736842105</v>
      </c>
      <c r="Z64" s="38">
        <v>0</v>
      </c>
      <c r="AA64" s="38">
        <v>0.19114271457085827</v>
      </c>
      <c r="AB64" s="38">
        <v>0.17625</v>
      </c>
      <c r="AC64" s="38">
        <v>0.007441666666666666</v>
      </c>
      <c r="AD64" s="38">
        <v>0.14792677292677292</v>
      </c>
    </row>
    <row r="65" spans="1:30" ht="15">
      <c r="A65" s="34">
        <v>1359</v>
      </c>
      <c r="B65" s="37">
        <v>21.5</v>
      </c>
      <c r="C65" s="33">
        <v>14.2</v>
      </c>
      <c r="D65" s="33">
        <v>10.8</v>
      </c>
      <c r="E65" s="37">
        <v>13.15</v>
      </c>
      <c r="F65" s="37"/>
      <c r="G65" s="37">
        <v>158</v>
      </c>
      <c r="H65" s="37">
        <v>10.1</v>
      </c>
      <c r="I65" s="37">
        <v>25</v>
      </c>
      <c r="J65" s="37">
        <v>97.5</v>
      </c>
      <c r="L65" s="38">
        <v>1.205607476635514</v>
      </c>
      <c r="M65" s="38">
        <v>0.7962616822429907</v>
      </c>
      <c r="N65" s="38">
        <v>0.6056074766355141</v>
      </c>
      <c r="O65" s="38">
        <v>0.028837719298245613</v>
      </c>
      <c r="P65" s="37">
        <v>0</v>
      </c>
      <c r="Q65" s="38">
        <v>4.730538922155689</v>
      </c>
      <c r="R65" s="37">
        <v>5.05</v>
      </c>
      <c r="S65" s="37">
        <v>0.25</v>
      </c>
      <c r="T65" s="38">
        <v>3.3783783783783785</v>
      </c>
      <c r="V65" s="38">
        <v>0.047219626168224296</v>
      </c>
      <c r="W65" s="38">
        <v>0.031186915887850462</v>
      </c>
      <c r="X65" s="38">
        <v>0.0237196261682243</v>
      </c>
      <c r="Y65" s="38">
        <v>0.46717105263157893</v>
      </c>
      <c r="Z65" s="38">
        <v>0</v>
      </c>
      <c r="AA65" s="38">
        <v>0.18527944111776445</v>
      </c>
      <c r="AB65" s="38">
        <v>0.19779166666666664</v>
      </c>
      <c r="AC65" s="38">
        <v>0.009791666666666666</v>
      </c>
      <c r="AD65" s="38">
        <v>0.1323198198198198</v>
      </c>
    </row>
    <row r="66" spans="1:30" ht="15">
      <c r="A66" s="34">
        <v>1360</v>
      </c>
      <c r="B66" s="37">
        <v>20.75</v>
      </c>
      <c r="C66" s="33">
        <v>11</v>
      </c>
      <c r="D66" s="33">
        <v>13</v>
      </c>
      <c r="E66" s="37">
        <v>16.55</v>
      </c>
      <c r="F66" s="37"/>
      <c r="G66" s="37">
        <v>163</v>
      </c>
      <c r="H66" s="37">
        <v>11</v>
      </c>
      <c r="I66" s="37">
        <v>36</v>
      </c>
      <c r="J66" s="37">
        <v>98</v>
      </c>
      <c r="L66" s="38">
        <v>1.163551401869159</v>
      </c>
      <c r="M66" s="38">
        <v>0.6168224299065421</v>
      </c>
      <c r="N66" s="38">
        <v>0.7289719626168225</v>
      </c>
      <c r="O66" s="38">
        <v>0.03629385964912281</v>
      </c>
      <c r="P66" s="37">
        <v>0</v>
      </c>
      <c r="Q66" s="38">
        <v>4.880239520958084</v>
      </c>
      <c r="R66" s="37">
        <v>5.5</v>
      </c>
      <c r="S66" s="37">
        <v>0.36</v>
      </c>
      <c r="T66" s="38">
        <v>3.395703395703396</v>
      </c>
      <c r="V66" s="38">
        <v>0.04557242990654206</v>
      </c>
      <c r="W66" s="38">
        <v>0.024158878504672895</v>
      </c>
      <c r="X66" s="38">
        <v>0.028551401869158877</v>
      </c>
      <c r="Y66" s="38">
        <v>0.5879605263157894</v>
      </c>
      <c r="Z66" s="38">
        <v>0</v>
      </c>
      <c r="AA66" s="38">
        <v>0.19114271457085827</v>
      </c>
      <c r="AB66" s="38">
        <v>0.21541666666666665</v>
      </c>
      <c r="AC66" s="38">
        <v>0.014099999999999998</v>
      </c>
      <c r="AD66" s="38">
        <v>0.13299838299838299</v>
      </c>
    </row>
    <row r="67" spans="1:30" ht="15">
      <c r="A67" s="34">
        <v>1361</v>
      </c>
      <c r="B67" s="37">
        <v>13.4</v>
      </c>
      <c r="C67" s="33">
        <v>8.1</v>
      </c>
      <c r="D67" s="33">
        <v>8.3</v>
      </c>
      <c r="E67" s="37">
        <v>10.55</v>
      </c>
      <c r="F67" s="37"/>
      <c r="G67" s="37">
        <v>161</v>
      </c>
      <c r="H67" s="37">
        <v>11.1</v>
      </c>
      <c r="I67" s="37">
        <v>35</v>
      </c>
      <c r="J67" s="37">
        <v>86.1</v>
      </c>
      <c r="L67" s="38">
        <v>0.7514018691588785</v>
      </c>
      <c r="M67" s="38">
        <v>0.4542056074766355</v>
      </c>
      <c r="N67" s="38">
        <v>0.46542056074766364</v>
      </c>
      <c r="O67" s="38">
        <v>0.023135964912280704</v>
      </c>
      <c r="P67" s="37">
        <v>0</v>
      </c>
      <c r="Q67" s="38">
        <v>4.820359281437126</v>
      </c>
      <c r="R67" s="37">
        <v>5.55</v>
      </c>
      <c r="S67" s="37">
        <v>0.35</v>
      </c>
      <c r="T67" s="38">
        <v>2.9833679833679834</v>
      </c>
      <c r="V67" s="38">
        <v>0.03029549202858714</v>
      </c>
      <c r="W67" s="38">
        <v>0.018312946673996702</v>
      </c>
      <c r="X67" s="38">
        <v>0.01876511819681144</v>
      </c>
      <c r="Y67" s="38">
        <v>0.3748026315789474</v>
      </c>
      <c r="Z67" s="38">
        <v>0</v>
      </c>
      <c r="AA67" s="38">
        <v>0.19435027004813904</v>
      </c>
      <c r="AB67" s="38">
        <v>0.2237683823529412</v>
      </c>
      <c r="AC67" s="38">
        <v>0.014111519607843136</v>
      </c>
      <c r="AD67" s="38">
        <v>0.12028530227059639</v>
      </c>
    </row>
    <row r="68" spans="1:30" ht="15">
      <c r="A68" s="34">
        <v>1362</v>
      </c>
      <c r="B68" s="37">
        <v>11.7</v>
      </c>
      <c r="C68" s="33">
        <v>8</v>
      </c>
      <c r="D68" s="33">
        <v>9.2</v>
      </c>
      <c r="E68" s="37">
        <v>12</v>
      </c>
      <c r="F68" s="37"/>
      <c r="G68" s="37">
        <v>156</v>
      </c>
      <c r="H68" s="37">
        <v>11.6</v>
      </c>
      <c r="I68" s="37">
        <v>44</v>
      </c>
      <c r="J68" s="37">
        <v>75</v>
      </c>
      <c r="L68" s="38">
        <v>0.6560747663551402</v>
      </c>
      <c r="M68" s="38">
        <v>0.44859813084112155</v>
      </c>
      <c r="N68" s="38">
        <v>0.5158878504672897</v>
      </c>
      <c r="O68" s="38">
        <v>0.02631578947368421</v>
      </c>
      <c r="P68" s="37">
        <v>0</v>
      </c>
      <c r="Q68" s="38">
        <v>4.6706586826347305</v>
      </c>
      <c r="R68" s="37">
        <v>5.8</v>
      </c>
      <c r="S68" s="37">
        <v>0.44</v>
      </c>
      <c r="T68" s="38">
        <v>2.598752598752599</v>
      </c>
      <c r="V68" s="38">
        <v>0.026452034084661902</v>
      </c>
      <c r="W68" s="38">
        <v>0.018086860912589337</v>
      </c>
      <c r="X68" s="38">
        <v>0.020799890049477736</v>
      </c>
      <c r="Y68" s="38">
        <v>0.42631578947368415</v>
      </c>
      <c r="Z68" s="38">
        <v>0</v>
      </c>
      <c r="AA68" s="38">
        <v>0.18831454737583658</v>
      </c>
      <c r="AB68" s="38">
        <v>0.23384803921568628</v>
      </c>
      <c r="AC68" s="38">
        <v>0.017740196078431372</v>
      </c>
      <c r="AD68" s="38">
        <v>0.10477813786637317</v>
      </c>
    </row>
    <row r="69" spans="1:30" ht="15">
      <c r="A69" s="34">
        <v>1363</v>
      </c>
      <c r="B69" s="37">
        <v>13.7</v>
      </c>
      <c r="C69" s="33">
        <v>10</v>
      </c>
      <c r="D69" s="33">
        <v>9.1</v>
      </c>
      <c r="E69" s="37">
        <v>18.53</v>
      </c>
      <c r="F69" s="37">
        <v>36</v>
      </c>
      <c r="G69" s="37">
        <v>152</v>
      </c>
      <c r="H69" s="37">
        <v>13</v>
      </c>
      <c r="I69" s="37">
        <v>32</v>
      </c>
      <c r="J69" s="37">
        <v>127</v>
      </c>
      <c r="L69" s="38">
        <v>0.7682242990654206</v>
      </c>
      <c r="M69" s="38">
        <v>0.5607476635514019</v>
      </c>
      <c r="N69" s="38">
        <v>0.5102803738317757</v>
      </c>
      <c r="O69" s="38">
        <v>0.040635964912280706</v>
      </c>
      <c r="P69" s="37">
        <v>36</v>
      </c>
      <c r="Q69" s="38">
        <v>4.550898203592815</v>
      </c>
      <c r="R69" s="37">
        <v>6.5</v>
      </c>
      <c r="S69" s="37">
        <v>0.32</v>
      </c>
      <c r="T69" s="38">
        <v>4.400554400554401</v>
      </c>
      <c r="V69" s="38">
        <v>0.03097374931280924</v>
      </c>
      <c r="W69" s="38">
        <v>0.022608576140736674</v>
      </c>
      <c r="X69" s="38">
        <v>0.02057380428807037</v>
      </c>
      <c r="Y69" s="38">
        <v>0.6583026315789474</v>
      </c>
      <c r="Z69" s="38">
        <v>1.4514705882352943</v>
      </c>
      <c r="AA69" s="38">
        <v>0.18348596923799462</v>
      </c>
      <c r="AB69" s="38">
        <v>0.26207107843137256</v>
      </c>
      <c r="AC69" s="38">
        <v>0.012901960784313727</v>
      </c>
      <c r="AD69" s="38">
        <v>0.17742431345372525</v>
      </c>
    </row>
    <row r="70" spans="1:30" ht="15">
      <c r="A70" s="34">
        <v>1364</v>
      </c>
      <c r="B70" s="37">
        <v>11.95</v>
      </c>
      <c r="C70" s="33">
        <v>12</v>
      </c>
      <c r="D70" s="33">
        <v>10</v>
      </c>
      <c r="E70" s="37">
        <v>11</v>
      </c>
      <c r="F70" s="37">
        <v>30</v>
      </c>
      <c r="G70" s="37">
        <v>191</v>
      </c>
      <c r="H70" s="37">
        <v>13.6</v>
      </c>
      <c r="I70" s="37">
        <v>50</v>
      </c>
      <c r="J70" s="37">
        <v>93</v>
      </c>
      <c r="L70" s="38">
        <v>0.6700934579439253</v>
      </c>
      <c r="M70" s="38">
        <v>0.6728971962616823</v>
      </c>
      <c r="N70" s="38">
        <v>0.5607476635514019</v>
      </c>
      <c r="O70" s="38">
        <v>0.02412280701754386</v>
      </c>
      <c r="P70" s="37">
        <v>30</v>
      </c>
      <c r="Q70" s="38">
        <v>5.718562874251497</v>
      </c>
      <c r="R70" s="37">
        <v>6.8</v>
      </c>
      <c r="S70" s="37">
        <v>0.5</v>
      </c>
      <c r="T70" s="38">
        <v>3.2224532224532223</v>
      </c>
      <c r="V70" s="38">
        <v>0.027017248488180323</v>
      </c>
      <c r="W70" s="38">
        <v>0.027130291368884007</v>
      </c>
      <c r="X70" s="38">
        <v>0.022608576140736674</v>
      </c>
      <c r="Y70" s="38">
        <v>0.39078947368421046</v>
      </c>
      <c r="Z70" s="38">
        <v>1.209558823529412</v>
      </c>
      <c r="AA70" s="38">
        <v>0.23056460608195375</v>
      </c>
      <c r="AB70" s="38">
        <v>0.27416666666666667</v>
      </c>
      <c r="AC70" s="38">
        <v>0.020159313725490197</v>
      </c>
      <c r="AD70" s="38">
        <v>0.1299248909543027</v>
      </c>
    </row>
    <row r="71" spans="1:30" ht="15">
      <c r="A71" s="34">
        <v>1365</v>
      </c>
      <c r="B71" s="37">
        <v>12.6</v>
      </c>
      <c r="C71" s="33">
        <v>11</v>
      </c>
      <c r="D71" s="33">
        <v>9.3</v>
      </c>
      <c r="E71" s="37">
        <v>11.135</v>
      </c>
      <c r="F71" s="37">
        <v>30.3</v>
      </c>
      <c r="G71" s="37">
        <v>151</v>
      </c>
      <c r="H71" s="37">
        <v>13</v>
      </c>
      <c r="I71" s="37">
        <v>38</v>
      </c>
      <c r="J71" s="37">
        <v>91.6</v>
      </c>
      <c r="L71" s="38">
        <v>0.7065420560747664</v>
      </c>
      <c r="M71" s="38">
        <v>0.6168224299065421</v>
      </c>
      <c r="N71" s="38">
        <v>0.5214953271028038</v>
      </c>
      <c r="O71" s="38">
        <v>0.024418859649122805</v>
      </c>
      <c r="P71" s="37">
        <v>30.3</v>
      </c>
      <c r="Q71" s="38">
        <v>4.520958083832335</v>
      </c>
      <c r="R71" s="37">
        <v>6.5</v>
      </c>
      <c r="S71" s="37">
        <v>0.38</v>
      </c>
      <c r="T71" s="38">
        <v>3.1739431739431736</v>
      </c>
      <c r="V71" s="38">
        <v>0.028486805937328205</v>
      </c>
      <c r="W71" s="38">
        <v>0.02486943375481034</v>
      </c>
      <c r="X71" s="38">
        <v>0.021025975810885104</v>
      </c>
      <c r="Y71" s="38">
        <v>0.3955855263157894</v>
      </c>
      <c r="Z71" s="38">
        <v>1.221654411764706</v>
      </c>
      <c r="AA71" s="38">
        <v>0.1822788247035341</v>
      </c>
      <c r="AB71" s="38">
        <v>0.26207107843137256</v>
      </c>
      <c r="AC71" s="38">
        <v>0.01532107843137255</v>
      </c>
      <c r="AD71" s="38">
        <v>0.12796903238079707</v>
      </c>
    </row>
    <row r="72" spans="1:30" ht="15">
      <c r="A72" s="34">
        <v>1366</v>
      </c>
      <c r="B72" s="37">
        <v>13.3</v>
      </c>
      <c r="C72" s="33">
        <v>10</v>
      </c>
      <c r="D72" s="33">
        <v>9.4</v>
      </c>
      <c r="E72" s="37">
        <v>25.4</v>
      </c>
      <c r="F72" s="37">
        <v>22.5</v>
      </c>
      <c r="G72" s="37">
        <v>138</v>
      </c>
      <c r="H72" s="37">
        <v>13.1</v>
      </c>
      <c r="I72" s="37">
        <v>31</v>
      </c>
      <c r="J72" s="37">
        <v>82</v>
      </c>
      <c r="L72" s="38">
        <v>0.7457943925233645</v>
      </c>
      <c r="M72" s="38">
        <v>0.5607476635514019</v>
      </c>
      <c r="N72" s="38">
        <v>0.5271028037383179</v>
      </c>
      <c r="O72" s="38">
        <v>0.05570175438596491</v>
      </c>
      <c r="P72" s="37">
        <v>22.5</v>
      </c>
      <c r="Q72" s="38">
        <v>4.131736526946108</v>
      </c>
      <c r="R72" s="37">
        <v>6.55</v>
      </c>
      <c r="S72" s="37">
        <v>0.31</v>
      </c>
      <c r="T72" s="38">
        <v>2.8413028413028414</v>
      </c>
      <c r="V72" s="38">
        <v>0.030069406267179775</v>
      </c>
      <c r="W72" s="38">
        <v>0.022608576140736674</v>
      </c>
      <c r="X72" s="38">
        <v>0.021252061572292473</v>
      </c>
      <c r="Y72" s="38">
        <v>0.9023684210526315</v>
      </c>
      <c r="Z72" s="38">
        <v>0.9071691176470589</v>
      </c>
      <c r="AA72" s="38">
        <v>0.16658594575554775</v>
      </c>
      <c r="AB72" s="38">
        <v>0.2640870098039216</v>
      </c>
      <c r="AC72" s="38">
        <v>0.012498774509803922</v>
      </c>
      <c r="AD72" s="38">
        <v>0.11455743073390133</v>
      </c>
    </row>
    <row r="73" spans="1:30" ht="15">
      <c r="A73" s="34">
        <v>1367</v>
      </c>
      <c r="B73" s="37">
        <v>12.9</v>
      </c>
      <c r="C73" s="33">
        <v>7.6</v>
      </c>
      <c r="D73" s="33">
        <v>8.7</v>
      </c>
      <c r="E73" s="37">
        <v>16.1</v>
      </c>
      <c r="F73" s="37">
        <v>27.11</v>
      </c>
      <c r="G73" s="37">
        <v>166</v>
      </c>
      <c r="H73" s="37">
        <v>14.2</v>
      </c>
      <c r="I73" s="37">
        <v>27</v>
      </c>
      <c r="J73" s="37">
        <v>105.4</v>
      </c>
      <c r="L73" s="38">
        <v>0.7233644859813084</v>
      </c>
      <c r="M73" s="38">
        <v>0.4261682242990654</v>
      </c>
      <c r="N73" s="38">
        <v>0.4878504672897196</v>
      </c>
      <c r="O73" s="38">
        <v>0.035307017543859655</v>
      </c>
      <c r="P73" s="37">
        <v>27.11</v>
      </c>
      <c r="Q73" s="38">
        <v>4.970059880239521</v>
      </c>
      <c r="R73" s="37">
        <v>7.1</v>
      </c>
      <c r="S73" s="37">
        <v>0.27</v>
      </c>
      <c r="T73" s="38">
        <v>3.6521136521136524</v>
      </c>
      <c r="V73" s="38">
        <v>0.029165063221550304</v>
      </c>
      <c r="W73" s="38">
        <v>0.01718251786695987</v>
      </c>
      <c r="X73" s="38">
        <v>0.0196694612424409</v>
      </c>
      <c r="Y73" s="38">
        <v>0.5719736842105264</v>
      </c>
      <c r="Z73" s="38">
        <v>1.0930379901960785</v>
      </c>
      <c r="AA73" s="38">
        <v>0.2003859927204415</v>
      </c>
      <c r="AB73" s="38">
        <v>0.2862622549019608</v>
      </c>
      <c r="AC73" s="38">
        <v>0.010886029411764708</v>
      </c>
      <c r="AD73" s="38">
        <v>0.14724820974820976</v>
      </c>
    </row>
    <row r="74" spans="1:30" ht="15">
      <c r="A74" s="34">
        <v>1368</v>
      </c>
      <c r="B74" s="37">
        <v>31.425</v>
      </c>
      <c r="D74" s="33">
        <v>14.7</v>
      </c>
      <c r="E74" s="37">
        <v>14.95</v>
      </c>
      <c r="F74" s="37">
        <v>28.2</v>
      </c>
      <c r="G74" s="37">
        <v>172</v>
      </c>
      <c r="H74" s="37">
        <v>13.1</v>
      </c>
      <c r="I74" s="37">
        <v>42</v>
      </c>
      <c r="J74" s="37"/>
      <c r="L74" s="38">
        <v>1.7621495327102805</v>
      </c>
      <c r="M74" s="38">
        <v>0</v>
      </c>
      <c r="N74" s="38">
        <v>0.8242990654205608</v>
      </c>
      <c r="O74" s="38">
        <v>0.03278508771929824</v>
      </c>
      <c r="P74" s="37">
        <v>28.2</v>
      </c>
      <c r="Q74" s="38">
        <v>5.149700598802395</v>
      </c>
      <c r="R74" s="37">
        <v>6.55</v>
      </c>
      <c r="S74" s="37">
        <v>0.42</v>
      </c>
      <c r="T74" s="38">
        <v>0</v>
      </c>
      <c r="V74" s="38">
        <v>0.071047450522265</v>
      </c>
      <c r="W74" s="38">
        <v>0</v>
      </c>
      <c r="X74" s="38">
        <v>0.033234606926882904</v>
      </c>
      <c r="Y74" s="38">
        <v>0.5311184210526315</v>
      </c>
      <c r="Z74" s="38">
        <v>1.136985294117647</v>
      </c>
      <c r="AA74" s="38">
        <v>0.20762885992720442</v>
      </c>
      <c r="AB74" s="38">
        <v>0.2640870098039216</v>
      </c>
      <c r="AC74" s="38">
        <v>0.016933823529411765</v>
      </c>
      <c r="AD74" s="38">
        <v>0</v>
      </c>
    </row>
    <row r="75" spans="1:30" ht="15">
      <c r="A75" s="34">
        <v>1369</v>
      </c>
      <c r="B75" s="37">
        <v>47.7</v>
      </c>
      <c r="E75" s="37"/>
      <c r="F75" s="37">
        <v>32.2</v>
      </c>
      <c r="G75" s="37">
        <v>191</v>
      </c>
      <c r="H75" s="37">
        <v>15.5</v>
      </c>
      <c r="I75" s="37">
        <v>6</v>
      </c>
      <c r="J75" s="37">
        <v>99.6</v>
      </c>
      <c r="L75" s="38">
        <v>2.6747663551401875</v>
      </c>
      <c r="M75" s="38">
        <v>0</v>
      </c>
      <c r="N75" s="38">
        <v>0</v>
      </c>
      <c r="O75" s="38">
        <v>0</v>
      </c>
      <c r="P75" s="37">
        <v>32.2</v>
      </c>
      <c r="Q75" s="38">
        <v>5.718562874251497</v>
      </c>
      <c r="R75" s="37">
        <v>7.75</v>
      </c>
      <c r="S75" s="37">
        <v>0.06</v>
      </c>
      <c r="T75" s="38">
        <v>3.451143451143451</v>
      </c>
      <c r="V75" s="38">
        <v>0.10784290819131394</v>
      </c>
      <c r="W75" s="38">
        <v>0</v>
      </c>
      <c r="X75" s="38">
        <v>0</v>
      </c>
      <c r="Y75" s="38">
        <v>0</v>
      </c>
      <c r="Z75" s="38">
        <v>1.298259803921569</v>
      </c>
      <c r="AA75" s="38">
        <v>0.23056460608195375</v>
      </c>
      <c r="AB75" s="38">
        <v>0.31246936274509807</v>
      </c>
      <c r="AC75" s="38">
        <v>0.0024191176470588238</v>
      </c>
      <c r="AD75" s="38">
        <v>0.13914536708654357</v>
      </c>
    </row>
    <row r="76" spans="1:30" ht="15">
      <c r="A76" s="34">
        <v>1370</v>
      </c>
      <c r="B76" s="37">
        <v>35.2</v>
      </c>
      <c r="D76" s="33">
        <v>22.9</v>
      </c>
      <c r="E76" s="37">
        <v>35.975</v>
      </c>
      <c r="F76" s="37"/>
      <c r="G76" s="37">
        <v>195</v>
      </c>
      <c r="H76" s="37">
        <v>15.3</v>
      </c>
      <c r="I76" s="37">
        <v>5</v>
      </c>
      <c r="J76" s="37">
        <v>174</v>
      </c>
      <c r="L76" s="38">
        <v>1.973831775700935</v>
      </c>
      <c r="M76" s="38">
        <v>0</v>
      </c>
      <c r="N76" s="38">
        <v>1.2841121495327104</v>
      </c>
      <c r="O76" s="38">
        <v>0.07889254385964913</v>
      </c>
      <c r="P76" s="37">
        <v>0</v>
      </c>
      <c r="Q76" s="38">
        <v>5.838323353293413</v>
      </c>
      <c r="R76" s="37">
        <v>7.65</v>
      </c>
      <c r="S76" s="37">
        <v>0.05</v>
      </c>
      <c r="T76" s="38">
        <v>6.029106029106029</v>
      </c>
      <c r="V76" s="38">
        <v>0.07929067816918285</v>
      </c>
      <c r="W76" s="38">
        <v>0</v>
      </c>
      <c r="X76" s="38">
        <v>0.05158399233165588</v>
      </c>
      <c r="Y76" s="38">
        <v>1.2780592105263158</v>
      </c>
      <c r="Z76" s="38">
        <v>0</v>
      </c>
      <c r="AA76" s="38">
        <v>0.23453093812375247</v>
      </c>
      <c r="AB76" s="38">
        <v>0.3073076923076923</v>
      </c>
      <c r="AC76" s="38">
        <v>0.0020085470085470084</v>
      </c>
      <c r="AD76" s="38">
        <v>0.24219485757947296</v>
      </c>
    </row>
    <row r="77" spans="1:30" ht="15">
      <c r="A77" s="34">
        <v>1371</v>
      </c>
      <c r="B77" s="37">
        <v>21.95</v>
      </c>
      <c r="C77" s="33">
        <v>15.3</v>
      </c>
      <c r="D77" s="33">
        <v>14.2</v>
      </c>
      <c r="E77" s="37">
        <v>26.5</v>
      </c>
      <c r="F77" s="37">
        <v>44</v>
      </c>
      <c r="G77" s="37">
        <v>195</v>
      </c>
      <c r="H77" s="37">
        <v>15.2</v>
      </c>
      <c r="I77" s="37">
        <v>46</v>
      </c>
      <c r="J77" s="37">
        <v>196.7</v>
      </c>
      <c r="L77" s="38">
        <v>1.2308411214953272</v>
      </c>
      <c r="M77" s="38">
        <v>0.8579439252336449</v>
      </c>
      <c r="N77" s="38">
        <v>0.7962616822429907</v>
      </c>
      <c r="O77" s="38">
        <v>0.0581140350877193</v>
      </c>
      <c r="P77" s="37">
        <v>44</v>
      </c>
      <c r="Q77" s="38">
        <v>5.838323353293413</v>
      </c>
      <c r="R77" s="37">
        <v>7.6</v>
      </c>
      <c r="S77" s="37">
        <v>0.46</v>
      </c>
      <c r="T77" s="38">
        <v>6.815661815661816</v>
      </c>
      <c r="V77" s="38">
        <v>0.04944404505152169</v>
      </c>
      <c r="W77" s="38">
        <v>0.03446441409058231</v>
      </c>
      <c r="X77" s="38">
        <v>0.031986580397795346</v>
      </c>
      <c r="Y77" s="38">
        <v>0.9414473684210526</v>
      </c>
      <c r="Z77" s="38">
        <v>1.7675213675213675</v>
      </c>
      <c r="AA77" s="38">
        <v>0.23453093812375247</v>
      </c>
      <c r="AB77" s="38">
        <v>0.30529914529914526</v>
      </c>
      <c r="AC77" s="38">
        <v>0.01847863247863248</v>
      </c>
      <c r="AD77" s="38">
        <v>0.27379154302231223</v>
      </c>
    </row>
    <row r="78" spans="1:30" ht="15">
      <c r="A78" s="34">
        <v>1372</v>
      </c>
      <c r="B78" s="37">
        <v>19.8</v>
      </c>
      <c r="C78" s="33">
        <v>13.1</v>
      </c>
      <c r="D78" s="33">
        <v>11.1</v>
      </c>
      <c r="E78" s="37">
        <v>11.56</v>
      </c>
      <c r="F78" s="37">
        <v>36</v>
      </c>
      <c r="G78" s="37">
        <v>188</v>
      </c>
      <c r="H78" s="37">
        <v>16</v>
      </c>
      <c r="I78" s="37"/>
      <c r="J78" s="37">
        <v>157</v>
      </c>
      <c r="L78" s="38">
        <v>1.110280373831776</v>
      </c>
      <c r="M78" s="38">
        <v>0.7345794392523365</v>
      </c>
      <c r="N78" s="38">
        <v>0.6224299065420561</v>
      </c>
      <c r="O78" s="38">
        <v>0.025350877192982457</v>
      </c>
      <c r="P78" s="37">
        <v>36</v>
      </c>
      <c r="Q78" s="38">
        <v>5.62874251497006</v>
      </c>
      <c r="R78" s="37">
        <v>8</v>
      </c>
      <c r="S78" s="37">
        <v>0</v>
      </c>
      <c r="T78" s="38">
        <v>5.44005544005544</v>
      </c>
      <c r="V78" s="38">
        <v>0.04460100647016535</v>
      </c>
      <c r="W78" s="38">
        <v>0.029508746705008387</v>
      </c>
      <c r="X78" s="38">
        <v>0.025003594536304814</v>
      </c>
      <c r="Y78" s="38">
        <v>0.41068421052631576</v>
      </c>
      <c r="Z78" s="38">
        <v>1.446153846153846</v>
      </c>
      <c r="AA78" s="38">
        <v>0.22611187880648959</v>
      </c>
      <c r="AB78" s="38">
        <v>0.32136752136752134</v>
      </c>
      <c r="AC78" s="38">
        <v>0</v>
      </c>
      <c r="AD78" s="38">
        <v>0.21853214160906467</v>
      </c>
    </row>
    <row r="79" spans="1:30" ht="15">
      <c r="A79" s="34">
        <v>1373</v>
      </c>
      <c r="B79" s="37">
        <v>17.4</v>
      </c>
      <c r="C79" s="33">
        <v>13.8</v>
      </c>
      <c r="D79" s="33">
        <v>8.4</v>
      </c>
      <c r="E79" s="37">
        <v>11</v>
      </c>
      <c r="F79" s="37">
        <v>37</v>
      </c>
      <c r="G79" s="37"/>
      <c r="H79" s="37">
        <v>20</v>
      </c>
      <c r="I79" s="37"/>
      <c r="J79" s="37">
        <v>142.8</v>
      </c>
      <c r="L79" s="38">
        <v>0.9757009345794392</v>
      </c>
      <c r="M79" s="38">
        <v>0.7738317757009346</v>
      </c>
      <c r="N79" s="38">
        <v>0.4710280373831776</v>
      </c>
      <c r="O79" s="38">
        <v>0.02412280701754386</v>
      </c>
      <c r="P79" s="37">
        <v>37</v>
      </c>
      <c r="Q79" s="38">
        <v>0</v>
      </c>
      <c r="R79" s="37">
        <v>10</v>
      </c>
      <c r="S79" s="37">
        <v>0</v>
      </c>
      <c r="T79" s="38">
        <v>4.9480249480249485</v>
      </c>
      <c r="V79" s="38">
        <v>0.03919482386772106</v>
      </c>
      <c r="W79" s="38">
        <v>0.031085549964054635</v>
      </c>
      <c r="X79" s="38">
        <v>0.018921639108554995</v>
      </c>
      <c r="Y79" s="38">
        <v>0.39078947368421046</v>
      </c>
      <c r="Z79" s="38">
        <v>1.4863247863247862</v>
      </c>
      <c r="AA79" s="38">
        <v>0</v>
      </c>
      <c r="AB79" s="38">
        <v>0.40170940170940167</v>
      </c>
      <c r="AC79" s="38">
        <v>0</v>
      </c>
      <c r="AD79" s="38">
        <v>0.19876681415142955</v>
      </c>
    </row>
    <row r="80" spans="1:30" ht="15">
      <c r="A80" s="34">
        <v>1374</v>
      </c>
      <c r="B80" s="37">
        <v>52.85</v>
      </c>
      <c r="D80" s="33">
        <v>27.2</v>
      </c>
      <c r="E80" s="37">
        <v>27.5</v>
      </c>
      <c r="F80" s="37">
        <v>33.8</v>
      </c>
      <c r="G80" s="37">
        <v>183</v>
      </c>
      <c r="H80" s="37">
        <v>17.9</v>
      </c>
      <c r="I80" s="37"/>
      <c r="J80" s="37">
        <v>144</v>
      </c>
      <c r="L80" s="38">
        <v>2.963551401869159</v>
      </c>
      <c r="M80" s="38">
        <v>0</v>
      </c>
      <c r="N80" s="38">
        <v>1.5252336448598132</v>
      </c>
      <c r="O80" s="38">
        <v>0.06030701754385965</v>
      </c>
      <c r="P80" s="37">
        <v>33.8</v>
      </c>
      <c r="Q80" s="38">
        <v>5.479041916167665</v>
      </c>
      <c r="R80" s="37">
        <v>8.95</v>
      </c>
      <c r="S80" s="37">
        <v>0</v>
      </c>
      <c r="T80" s="38">
        <v>4.98960498960499</v>
      </c>
      <c r="V80" s="38">
        <v>0.11904864605799186</v>
      </c>
      <c r="W80" s="38">
        <v>0</v>
      </c>
      <c r="X80" s="38">
        <v>0.061270069494368556</v>
      </c>
      <c r="Y80" s="38">
        <v>0.9769736842105263</v>
      </c>
      <c r="Z80" s="38">
        <v>1.3577777777777775</v>
      </c>
      <c r="AA80" s="38">
        <v>0.22009826500844465</v>
      </c>
      <c r="AB80" s="38">
        <v>0.35952991452991445</v>
      </c>
      <c r="AC80" s="38">
        <v>0</v>
      </c>
      <c r="AD80" s="38">
        <v>0.20043712351404658</v>
      </c>
    </row>
    <row r="81" spans="1:30" ht="15">
      <c r="A81" s="34">
        <v>1375</v>
      </c>
      <c r="B81" s="37">
        <v>25.6</v>
      </c>
      <c r="C81" s="33">
        <v>13</v>
      </c>
      <c r="D81" s="33">
        <v>12</v>
      </c>
      <c r="E81" s="37">
        <v>22.5</v>
      </c>
      <c r="F81" s="37">
        <v>34</v>
      </c>
      <c r="G81" s="37">
        <v>187</v>
      </c>
      <c r="H81" s="37">
        <v>14.5</v>
      </c>
      <c r="I81" s="37">
        <v>13</v>
      </c>
      <c r="J81" s="37">
        <v>179.4</v>
      </c>
      <c r="L81" s="38">
        <v>1.435514018691589</v>
      </c>
      <c r="M81" s="38">
        <v>0.7289719626168225</v>
      </c>
      <c r="N81" s="38">
        <v>0.6728971962616823</v>
      </c>
      <c r="O81" s="38">
        <v>0.049342105263157895</v>
      </c>
      <c r="P81" s="37">
        <v>34</v>
      </c>
      <c r="Q81" s="38">
        <v>5.598802395209581</v>
      </c>
      <c r="R81" s="37">
        <v>7.25</v>
      </c>
      <c r="S81" s="37">
        <v>0.13</v>
      </c>
      <c r="T81" s="38">
        <v>6.216216216216217</v>
      </c>
      <c r="V81" s="38">
        <v>0.06564102564102564</v>
      </c>
      <c r="W81" s="38">
        <v>0.03333333333333333</v>
      </c>
      <c r="X81" s="38">
        <v>0.03076923076923077</v>
      </c>
      <c r="Y81" s="38">
        <v>0.7993421052631579</v>
      </c>
      <c r="Z81" s="38">
        <v>1.5547008547008545</v>
      </c>
      <c r="AA81" s="38">
        <v>0.25601361379804494</v>
      </c>
      <c r="AB81" s="38">
        <v>0.331517094017094</v>
      </c>
      <c r="AC81" s="38">
        <v>0.005944444444444444</v>
      </c>
      <c r="AD81" s="38">
        <v>0.2842457842457842</v>
      </c>
    </row>
    <row r="82" spans="1:30" ht="15">
      <c r="A82" s="34">
        <v>1376</v>
      </c>
      <c r="B82" s="37">
        <v>16.7</v>
      </c>
      <c r="C82" s="33">
        <v>11.6</v>
      </c>
      <c r="E82" s="37">
        <v>18.05</v>
      </c>
      <c r="F82" s="37">
        <v>41.5</v>
      </c>
      <c r="H82" s="37"/>
      <c r="I82" s="37">
        <v>4</v>
      </c>
      <c r="J82" s="37">
        <v>136</v>
      </c>
      <c r="L82" s="38">
        <v>0.9364485981308411</v>
      </c>
      <c r="M82" s="38">
        <v>0.6504672897196262</v>
      </c>
      <c r="N82" s="38">
        <v>0</v>
      </c>
      <c r="O82" s="38">
        <v>0.03958333333333333</v>
      </c>
      <c r="P82" s="37">
        <v>41.5</v>
      </c>
      <c r="Q82" s="38">
        <v>0</v>
      </c>
      <c r="R82" s="37">
        <v>0</v>
      </c>
      <c r="S82" s="37">
        <v>0.04</v>
      </c>
      <c r="T82" s="38">
        <v>4.712404712404712</v>
      </c>
      <c r="V82" s="38">
        <v>0.042820512820512815</v>
      </c>
      <c r="W82" s="38">
        <v>0.029743589743589743</v>
      </c>
      <c r="X82" s="38">
        <v>0</v>
      </c>
      <c r="Y82" s="38">
        <v>0.64125</v>
      </c>
      <c r="Z82" s="38">
        <v>1.8976495726495726</v>
      </c>
      <c r="AA82" s="38">
        <v>0</v>
      </c>
      <c r="AB82" s="38">
        <v>0</v>
      </c>
      <c r="AC82" s="38">
        <v>0.0018290598290598289</v>
      </c>
      <c r="AD82" s="38">
        <v>0.2154817539432924</v>
      </c>
    </row>
    <row r="83" spans="1:30" ht="15">
      <c r="A83" s="34">
        <v>1377</v>
      </c>
      <c r="B83" s="37">
        <v>17</v>
      </c>
      <c r="E83" s="37">
        <v>11.5</v>
      </c>
      <c r="F83" s="37">
        <v>35</v>
      </c>
      <c r="H83" s="37">
        <v>15</v>
      </c>
      <c r="I83" s="37"/>
      <c r="J83" s="37">
        <v>113</v>
      </c>
      <c r="L83" s="38">
        <v>0.9532710280373833</v>
      </c>
      <c r="M83" s="38">
        <v>0</v>
      </c>
      <c r="N83" s="38">
        <v>0</v>
      </c>
      <c r="O83" s="38">
        <v>0.025219298245614034</v>
      </c>
      <c r="P83" s="37">
        <v>35</v>
      </c>
      <c r="Q83" s="38">
        <v>0</v>
      </c>
      <c r="R83" s="37">
        <v>7.5</v>
      </c>
      <c r="S83" s="37">
        <v>0</v>
      </c>
      <c r="T83" s="38">
        <v>3.9154539154539156</v>
      </c>
      <c r="V83" s="38">
        <v>0.043589743589743594</v>
      </c>
      <c r="W83" s="38">
        <v>0</v>
      </c>
      <c r="X83" s="38">
        <v>0</v>
      </c>
      <c r="Y83" s="38">
        <v>0.40855263157894733</v>
      </c>
      <c r="Z83" s="38">
        <v>1.6004273504273503</v>
      </c>
      <c r="AA83" s="38">
        <v>0</v>
      </c>
      <c r="AB83" s="38">
        <v>0.34294871794871795</v>
      </c>
      <c r="AC83" s="38">
        <v>0</v>
      </c>
      <c r="AD83" s="38">
        <v>0.17903998673229443</v>
      </c>
    </row>
    <row r="84" spans="1:30" ht="15">
      <c r="A84" s="34">
        <v>1378</v>
      </c>
      <c r="B84" s="37"/>
      <c r="E84" s="37">
        <v>21.3</v>
      </c>
      <c r="H84" s="37">
        <v>14.3</v>
      </c>
      <c r="I84" s="37"/>
      <c r="J84" s="37">
        <v>117</v>
      </c>
      <c r="L84" s="38">
        <v>0</v>
      </c>
      <c r="M84" s="38">
        <v>0</v>
      </c>
      <c r="N84" s="38">
        <v>0</v>
      </c>
      <c r="O84" s="38">
        <v>0.04671052631578947</v>
      </c>
      <c r="P84" s="37">
        <v>0</v>
      </c>
      <c r="Q84" s="38">
        <v>0</v>
      </c>
      <c r="R84" s="37">
        <v>7.15</v>
      </c>
      <c r="S84" s="37">
        <v>0</v>
      </c>
      <c r="T84" s="38">
        <v>4.054054054054054</v>
      </c>
      <c r="V84" s="38">
        <v>0</v>
      </c>
      <c r="W84" s="38">
        <v>0</v>
      </c>
      <c r="X84" s="38">
        <v>0</v>
      </c>
      <c r="Y84" s="38">
        <v>0.7567105263157894</v>
      </c>
      <c r="Z84" s="38">
        <v>0</v>
      </c>
      <c r="AA84" s="38">
        <v>0</v>
      </c>
      <c r="AB84" s="38">
        <v>0.32814644607843135</v>
      </c>
      <c r="AC84" s="38">
        <v>0</v>
      </c>
      <c r="AD84" s="38">
        <v>0.18605922098569158</v>
      </c>
    </row>
    <row r="85" spans="1:30" ht="15">
      <c r="A85" s="34">
        <v>1379</v>
      </c>
      <c r="E85" s="37">
        <v>23.7</v>
      </c>
      <c r="H85" s="37">
        <v>13</v>
      </c>
      <c r="I85" s="37"/>
      <c r="J85" s="37">
        <v>122</v>
      </c>
      <c r="L85" s="38">
        <v>0</v>
      </c>
      <c r="M85" s="38">
        <v>0</v>
      </c>
      <c r="N85" s="38">
        <v>0</v>
      </c>
      <c r="O85" s="38">
        <v>0.05197368421052631</v>
      </c>
      <c r="P85" s="37">
        <v>0</v>
      </c>
      <c r="Q85" s="38">
        <v>0</v>
      </c>
      <c r="R85" s="37">
        <v>6.5</v>
      </c>
      <c r="S85" s="37">
        <v>0</v>
      </c>
      <c r="T85" s="38">
        <v>4.227304227304227</v>
      </c>
      <c r="V85" s="38">
        <v>0</v>
      </c>
      <c r="W85" s="38">
        <v>0</v>
      </c>
      <c r="X85" s="38">
        <v>0</v>
      </c>
      <c r="Y85" s="38">
        <v>0.8419736842105262</v>
      </c>
      <c r="Z85" s="38">
        <v>0</v>
      </c>
      <c r="AA85" s="38">
        <v>0</v>
      </c>
      <c r="AB85" s="38">
        <v>0.27625</v>
      </c>
      <c r="AC85" s="38">
        <v>0</v>
      </c>
      <c r="AD85" s="38">
        <v>0.17966042966042967</v>
      </c>
    </row>
    <row r="86" spans="1:30" ht="15">
      <c r="A86" s="34">
        <v>1380</v>
      </c>
      <c r="E86" s="37">
        <v>27.45</v>
      </c>
      <c r="H86" s="37">
        <v>14.3</v>
      </c>
      <c r="I86" s="37"/>
      <c r="J86" s="37">
        <v>102</v>
      </c>
      <c r="L86" s="38">
        <v>0</v>
      </c>
      <c r="M86" s="38">
        <v>0</v>
      </c>
      <c r="N86" s="38">
        <v>0</v>
      </c>
      <c r="O86" s="38">
        <v>0.06019736842105263</v>
      </c>
      <c r="P86" s="37">
        <v>0</v>
      </c>
      <c r="Q86" s="38">
        <v>0</v>
      </c>
      <c r="R86" s="37">
        <v>7.15</v>
      </c>
      <c r="S86" s="37">
        <v>0</v>
      </c>
      <c r="T86" s="38">
        <v>3.5343035343035343</v>
      </c>
      <c r="V86" s="38">
        <v>0</v>
      </c>
      <c r="W86" s="38">
        <v>0</v>
      </c>
      <c r="X86" s="38">
        <v>0</v>
      </c>
      <c r="Y86" s="38">
        <v>0.9751973684210525</v>
      </c>
      <c r="Z86" s="38">
        <v>0</v>
      </c>
      <c r="AA86" s="38">
        <v>0</v>
      </c>
      <c r="AB86" s="38">
        <v>0.339625</v>
      </c>
      <c r="AC86" s="38">
        <v>0</v>
      </c>
      <c r="AD86" s="38">
        <v>0.16787941787941787</v>
      </c>
    </row>
    <row r="87" spans="1:30" ht="15">
      <c r="A87" s="34">
        <v>1381</v>
      </c>
      <c r="E87" s="37"/>
      <c r="H87" s="37"/>
      <c r="I87" s="37"/>
      <c r="J87" s="37">
        <v>192.6</v>
      </c>
      <c r="L87" s="38">
        <v>0</v>
      </c>
      <c r="M87" s="38">
        <v>0</v>
      </c>
      <c r="N87" s="38">
        <v>0</v>
      </c>
      <c r="O87" s="38">
        <v>0</v>
      </c>
      <c r="P87" s="37">
        <v>0</v>
      </c>
      <c r="Q87" s="38">
        <v>0</v>
      </c>
      <c r="R87" s="37">
        <v>0</v>
      </c>
      <c r="S87" s="37">
        <v>0</v>
      </c>
      <c r="T87" s="38">
        <v>6.673596673596673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0.3081904019404019</v>
      </c>
    </row>
    <row r="88" spans="5:17" ht="15">
      <c r="E88" s="37"/>
      <c r="H88" s="37"/>
      <c r="I88" s="37"/>
      <c r="J88" s="37"/>
      <c r="Q88" s="38">
        <f>+G88/(Notes!B$30*100)</f>
        <v>0</v>
      </c>
    </row>
    <row r="89" spans="5:17" ht="15">
      <c r="E89" s="37"/>
      <c r="H89" s="37"/>
      <c r="I89" s="37"/>
      <c r="J89" s="37"/>
      <c r="Q89" s="38">
        <f>+G89/(Notes!B$30*100)</f>
        <v>0</v>
      </c>
    </row>
    <row r="90" spans="5:17" ht="15">
      <c r="E90" s="37"/>
      <c r="H90" s="37"/>
      <c r="I90" s="37"/>
      <c r="J90" s="37"/>
      <c r="Q90" s="38">
        <f>+G90/(Notes!B$30*100)</f>
        <v>0</v>
      </c>
    </row>
    <row r="91" spans="5:10" ht="15">
      <c r="E91" s="37"/>
      <c r="H91" s="37"/>
      <c r="I91" s="37"/>
      <c r="J91" s="37"/>
    </row>
    <row r="92" spans="5:10" ht="15">
      <c r="E92" s="37"/>
      <c r="H92" s="37"/>
      <c r="I92" s="37"/>
      <c r="J92" s="37"/>
    </row>
    <row r="93" spans="5:10" ht="15">
      <c r="E93" s="37"/>
      <c r="H93" s="37"/>
      <c r="I93" s="37"/>
      <c r="J93" s="37"/>
    </row>
    <row r="94" spans="5:10" ht="15">
      <c r="E94" s="37"/>
      <c r="H94" s="37"/>
      <c r="I94" s="37"/>
      <c r="J94" s="37"/>
    </row>
    <row r="95" spans="5:10" ht="15">
      <c r="E95" s="37"/>
      <c r="H95" s="37"/>
      <c r="I95" s="37"/>
      <c r="J95" s="37"/>
    </row>
    <row r="96" spans="5:10" ht="15">
      <c r="E96" s="37"/>
      <c r="H96" s="37"/>
      <c r="I96" s="37"/>
      <c r="J96" s="37"/>
    </row>
    <row r="97" spans="5:10" ht="15">
      <c r="E97" s="37"/>
      <c r="H97" s="37"/>
      <c r="I97" s="37"/>
      <c r="J97" s="37"/>
    </row>
    <row r="98" spans="5:10" ht="15">
      <c r="E98" s="37"/>
      <c r="H98" s="37"/>
      <c r="I98" s="37"/>
      <c r="J98" s="37"/>
    </row>
    <row r="99" spans="5:10" ht="15">
      <c r="E99" s="37"/>
      <c r="H99" s="37"/>
      <c r="I99" s="37"/>
      <c r="J99" s="37"/>
    </row>
    <row r="100" spans="5:10" ht="15">
      <c r="E100" s="37"/>
      <c r="H100" s="37"/>
      <c r="I100" s="37"/>
      <c r="J100" s="37"/>
    </row>
    <row r="101" spans="8:10" ht="15">
      <c r="H101" s="37"/>
      <c r="I101" s="37"/>
      <c r="J101" s="37"/>
    </row>
    <row r="102" spans="8:10" ht="15">
      <c r="H102" s="37"/>
      <c r="I102" s="37"/>
      <c r="J102" s="37"/>
    </row>
    <row r="103" spans="8:10" ht="15">
      <c r="H103" s="37"/>
      <c r="I103" s="37"/>
      <c r="J103" s="37"/>
    </row>
    <row r="104" spans="8:28" ht="15">
      <c r="H104" s="37"/>
      <c r="I104" s="37"/>
      <c r="J104" s="37"/>
      <c r="Z104" s="39"/>
      <c r="AA104" s="39"/>
      <c r="AB104" s="39"/>
    </row>
    <row r="105" spans="8:28" ht="15">
      <c r="H105" s="37"/>
      <c r="I105" s="37"/>
      <c r="J105" s="37"/>
      <c r="Z105" s="39"/>
      <c r="AA105" s="39"/>
      <c r="AB105" s="39"/>
    </row>
    <row r="106" spans="8:28" ht="15">
      <c r="H106" s="37"/>
      <c r="I106" s="37"/>
      <c r="J106" s="37"/>
      <c r="Z106" s="39"/>
      <c r="AA106" s="39"/>
      <c r="AB106" s="39"/>
    </row>
    <row r="107" spans="8:28" ht="15">
      <c r="H107" s="37"/>
      <c r="I107" s="37"/>
      <c r="J107" s="37"/>
      <c r="Z107" s="39"/>
      <c r="AA107" s="39"/>
      <c r="AB107" s="39"/>
    </row>
    <row r="108" spans="8:28" ht="15">
      <c r="H108" s="37"/>
      <c r="I108" s="37"/>
      <c r="J108" s="37"/>
      <c r="Z108" s="39"/>
      <c r="AA108" s="39"/>
      <c r="AB108" s="39"/>
    </row>
    <row r="109" spans="8:28" ht="15">
      <c r="H109" s="37"/>
      <c r="I109" s="37"/>
      <c r="J109" s="37"/>
      <c r="Z109" s="39"/>
      <c r="AA109" s="39"/>
      <c r="AB109" s="39"/>
    </row>
    <row r="110" spans="8:28" ht="15">
      <c r="H110" s="37"/>
      <c r="I110" s="37"/>
      <c r="J110" s="37"/>
      <c r="Z110" s="39"/>
      <c r="AA110" s="39"/>
      <c r="AB110" s="39"/>
    </row>
    <row r="111" spans="8:28" ht="15">
      <c r="H111" s="37"/>
      <c r="I111" s="37"/>
      <c r="J111" s="37"/>
      <c r="Z111" s="39"/>
      <c r="AA111" s="39"/>
      <c r="AB111" s="39"/>
    </row>
    <row r="112" spans="8:28" ht="15">
      <c r="H112" s="37"/>
      <c r="I112" s="37"/>
      <c r="J112" s="37"/>
      <c r="Z112" s="39"/>
      <c r="AA112" s="39"/>
      <c r="AB112" s="39"/>
    </row>
    <row r="113" spans="8:28" ht="15">
      <c r="H113" s="37"/>
      <c r="I113" s="37"/>
      <c r="J113" s="37"/>
      <c r="Z113" s="39"/>
      <c r="AA113" s="39"/>
      <c r="AB113" s="39"/>
    </row>
    <row r="114" spans="8:28" ht="15">
      <c r="H114" s="37"/>
      <c r="I114" s="37"/>
      <c r="J114" s="37"/>
      <c r="Z114" s="39"/>
      <c r="AA114" s="39"/>
      <c r="AB114" s="39"/>
    </row>
    <row r="115" spans="8:28" ht="15">
      <c r="H115" s="37"/>
      <c r="I115" s="37"/>
      <c r="J115" s="37"/>
      <c r="Z115" s="39"/>
      <c r="AA115" s="39"/>
      <c r="AB115" s="39"/>
    </row>
    <row r="116" spans="8:28" ht="15">
      <c r="H116" s="37"/>
      <c r="I116" s="37"/>
      <c r="J116" s="37"/>
      <c r="Z116" s="39"/>
      <c r="AA116" s="39"/>
      <c r="AB116" s="39"/>
    </row>
    <row r="117" spans="8:28" ht="15">
      <c r="H117" s="37"/>
      <c r="I117" s="37"/>
      <c r="J117" s="37"/>
      <c r="Z117" s="39"/>
      <c r="AA117" s="39"/>
      <c r="AB117" s="39"/>
    </row>
    <row r="118" spans="8:28" ht="15">
      <c r="H118" s="37"/>
      <c r="I118" s="37"/>
      <c r="J118" s="37"/>
      <c r="Z118" s="39"/>
      <c r="AA118" s="39"/>
      <c r="AB118" s="39"/>
    </row>
    <row r="119" spans="8:28" ht="15">
      <c r="H119" s="37"/>
      <c r="I119" s="37"/>
      <c r="J119" s="37"/>
      <c r="Z119" s="39"/>
      <c r="AA119" s="39"/>
      <c r="AB119" s="39"/>
    </row>
    <row r="120" spans="8:28" ht="15">
      <c r="H120" s="37"/>
      <c r="I120" s="37"/>
      <c r="J120" s="37"/>
      <c r="Z120" s="39"/>
      <c r="AA120" s="39"/>
      <c r="AB120" s="39"/>
    </row>
    <row r="121" spans="8:28" ht="15">
      <c r="H121" s="37"/>
      <c r="I121" s="37"/>
      <c r="J121" s="37"/>
      <c r="Z121" s="39"/>
      <c r="AA121" s="39"/>
      <c r="AB121" s="39"/>
    </row>
    <row r="122" spans="8:28" ht="15">
      <c r="H122" s="37"/>
      <c r="I122" s="37"/>
      <c r="J122" s="37"/>
      <c r="Z122" s="39"/>
      <c r="AA122" s="39"/>
      <c r="AB122" s="39"/>
    </row>
    <row r="123" spans="26:28" ht="15">
      <c r="Z123" s="39"/>
      <c r="AA123" s="39"/>
      <c r="AB123" s="39"/>
    </row>
    <row r="124" spans="26:28" ht="15">
      <c r="Z124" s="39"/>
      <c r="AA124" s="39"/>
      <c r="AB124" s="39"/>
    </row>
    <row r="125" spans="26:28" ht="15">
      <c r="Z125" s="39"/>
      <c r="AA125" s="39"/>
      <c r="AB125" s="39"/>
    </row>
    <row r="126" spans="26:28" ht="15">
      <c r="Z126" s="39"/>
      <c r="AA126" s="39"/>
      <c r="AB126" s="39"/>
    </row>
    <row r="127" spans="26:28" ht="15">
      <c r="Z127" s="39"/>
      <c r="AA127" s="39"/>
      <c r="AB127" s="39"/>
    </row>
    <row r="128" spans="26:28" ht="15">
      <c r="Z128" s="39"/>
      <c r="AA128" s="39"/>
      <c r="AB128" s="39"/>
    </row>
    <row r="129" spans="26:28" ht="15">
      <c r="Z129" s="39"/>
      <c r="AA129" s="39"/>
      <c r="AB129" s="39"/>
    </row>
    <row r="130" spans="26:28" ht="15">
      <c r="Z130" s="39"/>
      <c r="AA130" s="39"/>
      <c r="AB130" s="39"/>
    </row>
    <row r="131" spans="26:28" ht="15">
      <c r="Z131" s="39"/>
      <c r="AA131" s="39"/>
      <c r="AB131" s="39"/>
    </row>
    <row r="132" spans="26:28" ht="15">
      <c r="Z132" s="39"/>
      <c r="AA132" s="39"/>
      <c r="AB132" s="39"/>
    </row>
    <row r="133" spans="26:28" ht="15">
      <c r="Z133" s="39"/>
      <c r="AA133" s="39"/>
      <c r="AB133" s="39"/>
    </row>
    <row r="134" spans="26:28" ht="15">
      <c r="Z134" s="39"/>
      <c r="AA134" s="39"/>
      <c r="AB134" s="39"/>
    </row>
    <row r="135" spans="26:28" ht="15">
      <c r="Z135" s="39"/>
      <c r="AA135" s="39"/>
      <c r="AB135" s="39"/>
    </row>
    <row r="136" spans="26:28" ht="15">
      <c r="Z136" s="39"/>
      <c r="AA136" s="39"/>
      <c r="AB136" s="39"/>
    </row>
    <row r="137" spans="26:28" ht="15">
      <c r="Z137" s="39"/>
      <c r="AA137" s="39"/>
      <c r="AB137" s="39"/>
    </row>
    <row r="138" spans="26:28" ht="15">
      <c r="Z138" s="39"/>
      <c r="AA138" s="39"/>
      <c r="AB138" s="3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5"/>
  <sheetViews>
    <sheetView showZeros="0" workbookViewId="0" topLeftCell="A1">
      <pane xSplit="6720" ySplit="2960" topLeftCell="C6" activePane="bottomRight" state="split"/>
      <selection pane="topLeft" activeCell="A1" sqref="A1"/>
      <selection pane="topRight" activeCell="F3" sqref="F3:F21"/>
      <selection pane="bottomLeft" activeCell="A6" sqref="A6"/>
      <selection pane="bottomRight" activeCell="J17" sqref="J17"/>
    </sheetView>
  </sheetViews>
  <sheetFormatPr defaultColWidth="11.00390625" defaultRowHeight="15.75"/>
  <cols>
    <col min="1" max="1" width="13.125" style="0" customWidth="1"/>
    <col min="2" max="2" width="22.375" style="0" customWidth="1"/>
    <col min="3" max="3" width="15.00390625" style="0" customWidth="1"/>
    <col min="4" max="4" width="8.875" style="0" customWidth="1"/>
    <col min="5" max="5" width="20.375" style="0" customWidth="1"/>
    <col min="6" max="6" width="15.125" style="0" customWidth="1"/>
    <col min="7" max="16384" width="8.875" style="0" customWidth="1"/>
  </cols>
  <sheetData>
    <row r="1" spans="1:3" ht="15">
      <c r="A1" s="1" t="str">
        <f>+Notes!A1</f>
        <v>Leticia Arroyo Abad, April 2006</v>
      </c>
      <c r="B1" s="2"/>
      <c r="C1" s="3" t="s">
        <v>51</v>
      </c>
    </row>
    <row r="2" ht="15">
      <c r="C2" t="s">
        <v>12</v>
      </c>
    </row>
    <row r="3" spans="2:5" ht="15">
      <c r="B3" s="5" t="s">
        <v>32</v>
      </c>
      <c r="E3" s="5" t="s">
        <v>22</v>
      </c>
    </row>
    <row r="4" spans="2:5" ht="15">
      <c r="B4" s="7" t="s">
        <v>0</v>
      </c>
      <c r="C4" s="7"/>
      <c r="E4" s="7" t="s">
        <v>0</v>
      </c>
    </row>
    <row r="5" spans="2:5" ht="15">
      <c r="B5" s="7" t="s">
        <v>1</v>
      </c>
      <c r="C5" s="7"/>
      <c r="E5" s="7" t="s">
        <v>31</v>
      </c>
    </row>
    <row r="6" spans="1:5" ht="15">
      <c r="A6" t="s">
        <v>78</v>
      </c>
      <c r="B6" s="28">
        <v>4.6</v>
      </c>
      <c r="E6" s="9">
        <f>+B6*AVERAGE('Monetary Conversions'!E39:E41)</f>
        <v>0.4063333333333333</v>
      </c>
    </row>
    <row r="7" spans="1:5" ht="15">
      <c r="A7" t="s">
        <v>79</v>
      </c>
      <c r="B7" s="28">
        <v>7</v>
      </c>
      <c r="E7" s="9">
        <f>+B7*AVERAGE('Monetary Conversions'!E78:E83)</f>
        <v>0.4462604602763185</v>
      </c>
    </row>
    <row r="8" spans="1:5" ht="15">
      <c r="A8" t="s">
        <v>80</v>
      </c>
      <c r="B8" s="28">
        <v>5</v>
      </c>
      <c r="E8" s="9">
        <f>+B8*AVERAGE('Monetary Conversions'!E92:E100)</f>
        <v>0.2555231777452398</v>
      </c>
    </row>
    <row r="9" spans="1:5" ht="15">
      <c r="A9" t="s">
        <v>81</v>
      </c>
      <c r="B9" s="28">
        <v>18</v>
      </c>
      <c r="E9" s="9">
        <f>+B9*AVERAGE('Monetary Conversions'!E102:E111)</f>
        <v>0.7214956854865486</v>
      </c>
    </row>
    <row r="10" spans="1:5" ht="15">
      <c r="A10" t="s">
        <v>82</v>
      </c>
      <c r="B10" s="28">
        <v>18</v>
      </c>
      <c r="E10" s="9">
        <f>+B10*AVERAGE('Monetary Conversions'!E115:E121)</f>
        <v>0.7257352941176471</v>
      </c>
    </row>
    <row r="11" spans="1:5" ht="15">
      <c r="A11" t="s">
        <v>83</v>
      </c>
      <c r="B11" s="28">
        <v>18</v>
      </c>
      <c r="E11" s="9">
        <f>+B11*AVERAGE('Monetary Conversions'!E123:E129)</f>
        <v>0.765934065934066</v>
      </c>
    </row>
    <row r="12" spans="1:5" ht="15">
      <c r="A12" t="s">
        <v>84</v>
      </c>
      <c r="B12" s="28">
        <v>15</v>
      </c>
      <c r="E12" s="9">
        <f>+B12*AVERAGE('Monetary Conversions'!E131:E134)</f>
        <v>0.6838541666666667</v>
      </c>
    </row>
    <row r="13" ht="15">
      <c r="E13" s="9"/>
    </row>
    <row r="14" ht="15">
      <c r="E14" s="9"/>
    </row>
    <row r="15" ht="15">
      <c r="E15" s="9"/>
    </row>
    <row r="16" ht="15">
      <c r="E16" s="9"/>
    </row>
    <row r="17" ht="15">
      <c r="E17" s="9"/>
    </row>
    <row r="18" ht="15">
      <c r="E18" s="9"/>
    </row>
    <row r="19" ht="15">
      <c r="E19" s="9"/>
    </row>
    <row r="20" ht="15">
      <c r="E20" s="9"/>
    </row>
    <row r="21" ht="15">
      <c r="E21" s="9"/>
    </row>
    <row r="22" spans="5:6" ht="15">
      <c r="E22" s="9"/>
      <c r="F22" s="9"/>
    </row>
    <row r="23" spans="5:6" ht="15">
      <c r="E23" s="9"/>
      <c r="F23" s="9"/>
    </row>
    <row r="24" spans="5:6" ht="15">
      <c r="E24" s="9"/>
      <c r="F24" s="9"/>
    </row>
    <row r="25" spans="5:6" ht="15">
      <c r="E25" s="9"/>
      <c r="F25" s="9"/>
    </row>
    <row r="26" spans="5:6" ht="15">
      <c r="E26" s="9"/>
      <c r="F26" s="9"/>
    </row>
    <row r="27" spans="5:6" ht="15">
      <c r="E27" s="9"/>
      <c r="F27" s="9"/>
    </row>
    <row r="28" spans="5:6" ht="15">
      <c r="E28" s="9"/>
      <c r="F28" s="9"/>
    </row>
    <row r="29" spans="5:6" ht="15">
      <c r="E29" s="9"/>
      <c r="F29" s="9"/>
    </row>
    <row r="30" spans="5:6" ht="15">
      <c r="E30" s="9"/>
      <c r="F30" s="9"/>
    </row>
    <row r="31" spans="5:6" ht="15">
      <c r="E31" s="9"/>
      <c r="F31" s="9"/>
    </row>
    <row r="32" spans="5:6" ht="15">
      <c r="E32" s="9"/>
      <c r="F32" s="9"/>
    </row>
    <row r="33" spans="5:6" ht="15">
      <c r="E33" s="9"/>
      <c r="F33" s="9"/>
    </row>
    <row r="34" spans="5:6" ht="15">
      <c r="E34" s="9"/>
      <c r="F34" s="9"/>
    </row>
    <row r="35" spans="5:6" ht="15">
      <c r="E35" s="9"/>
      <c r="F35" s="9"/>
    </row>
    <row r="36" spans="5:6" ht="15">
      <c r="E36" s="9"/>
      <c r="F36" s="9"/>
    </row>
    <row r="37" spans="5:6" ht="15">
      <c r="E37" s="9"/>
      <c r="F37" s="9"/>
    </row>
    <row r="38" spans="5:6" ht="15">
      <c r="E38" s="9"/>
      <c r="F38" s="9"/>
    </row>
    <row r="39" spans="5:6" ht="15">
      <c r="E39" s="9"/>
      <c r="F39" s="9"/>
    </row>
    <row r="40" spans="5:6" ht="15">
      <c r="E40" s="9"/>
      <c r="F40" s="9"/>
    </row>
    <row r="41" spans="5:6" ht="15">
      <c r="E41" s="9"/>
      <c r="F41" s="9"/>
    </row>
    <row r="42" spans="5:6" ht="15">
      <c r="E42" s="9"/>
      <c r="F42" s="9"/>
    </row>
    <row r="43" spans="5:6" ht="15">
      <c r="E43" s="9"/>
      <c r="F43" s="9"/>
    </row>
    <row r="44" spans="5:6" ht="15">
      <c r="E44" s="9"/>
      <c r="F44" s="9"/>
    </row>
    <row r="45" spans="5:6" ht="15">
      <c r="E45" s="9"/>
      <c r="F45" s="9"/>
    </row>
    <row r="46" spans="5:6" ht="15">
      <c r="E46" s="9"/>
      <c r="F46" s="9"/>
    </row>
    <row r="47" spans="5:6" ht="15">
      <c r="E47" s="9"/>
      <c r="F47" s="9"/>
    </row>
    <row r="48" spans="5:6" ht="15">
      <c r="E48" s="9"/>
      <c r="F48" s="9"/>
    </row>
    <row r="49" spans="5:6" ht="15">
      <c r="E49" s="9"/>
      <c r="F49" s="9"/>
    </row>
    <row r="50" spans="5:6" ht="15">
      <c r="E50" s="9"/>
      <c r="F50" s="9"/>
    </row>
    <row r="51" spans="5:6" ht="15">
      <c r="E51" s="9"/>
      <c r="F51" s="9"/>
    </row>
    <row r="52" spans="5:6" ht="15">
      <c r="E52" s="9"/>
      <c r="F52" s="9"/>
    </row>
    <row r="53" spans="5:6" ht="15">
      <c r="E53" s="9"/>
      <c r="F53" s="9"/>
    </row>
    <row r="54" spans="5:6" ht="15">
      <c r="E54" s="9"/>
      <c r="F54" s="9"/>
    </row>
    <row r="55" spans="5:6" ht="15"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5:6" ht="15">
      <c r="E65" s="9"/>
      <c r="F65" s="9"/>
    </row>
    <row r="66" spans="5:6" ht="15">
      <c r="E66" s="9"/>
      <c r="F66" s="9"/>
    </row>
    <row r="67" spans="5:6" ht="15">
      <c r="E67" s="9"/>
      <c r="F67" s="9"/>
    </row>
    <row r="68" spans="5:6" ht="15">
      <c r="E68" s="9"/>
      <c r="F68" s="9"/>
    </row>
    <row r="69" spans="5:6" ht="15">
      <c r="E69" s="9"/>
      <c r="F69" s="9"/>
    </row>
    <row r="70" spans="5:6" ht="15">
      <c r="E70" s="9"/>
      <c r="F70" s="9"/>
    </row>
    <row r="71" spans="5:6" ht="15">
      <c r="E71" s="9"/>
      <c r="F71" s="9"/>
    </row>
    <row r="72" spans="5:6" ht="15">
      <c r="E72" s="9"/>
      <c r="F72" s="9"/>
    </row>
    <row r="73" spans="5:6" ht="15">
      <c r="E73" s="9"/>
      <c r="F73" s="9"/>
    </row>
    <row r="74" spans="5:6" ht="15">
      <c r="E74" s="9"/>
      <c r="F74" s="9"/>
    </row>
    <row r="75" spans="5:6" ht="15">
      <c r="E75" s="9"/>
      <c r="F75" s="9"/>
    </row>
    <row r="76" spans="5:6" ht="15">
      <c r="E76" s="9"/>
      <c r="F76" s="9"/>
    </row>
    <row r="77" spans="5:6" ht="15">
      <c r="E77" s="9"/>
      <c r="F77" s="9"/>
    </row>
    <row r="78" spans="5:6" ht="15">
      <c r="E78" s="9"/>
      <c r="F78" s="9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  <row r="98" spans="5:6" ht="15">
      <c r="E98" s="9"/>
      <c r="F98" s="9"/>
    </row>
    <row r="99" spans="5:6" ht="15">
      <c r="E99" s="9"/>
      <c r="F99" s="9"/>
    </row>
    <row r="100" spans="5:6" ht="15">
      <c r="E100" s="9"/>
      <c r="F100" s="9"/>
    </row>
    <row r="101" spans="5:6" ht="15">
      <c r="E101" s="9"/>
      <c r="F101" s="9"/>
    </row>
    <row r="102" spans="5:6" ht="15">
      <c r="E102" s="9"/>
      <c r="F102" s="9"/>
    </row>
    <row r="103" spans="5:6" ht="15">
      <c r="E103" s="9"/>
      <c r="F103" s="9"/>
    </row>
    <row r="104" spans="5:6" ht="15">
      <c r="E104" s="9"/>
      <c r="F104" s="9"/>
    </row>
    <row r="105" spans="5:6" ht="15">
      <c r="E105" s="9"/>
      <c r="F105" s="9"/>
    </row>
    <row r="106" spans="5:6" ht="15">
      <c r="E106" s="9"/>
      <c r="F106" s="9"/>
    </row>
    <row r="107" spans="5:6" ht="15">
      <c r="E107" s="9"/>
      <c r="F107" s="9"/>
    </row>
    <row r="108" spans="5:6" ht="15">
      <c r="E108" s="9"/>
      <c r="F108" s="9"/>
    </row>
    <row r="109" spans="5:6" ht="15">
      <c r="E109" s="9"/>
      <c r="F109" s="9"/>
    </row>
    <row r="110" spans="5:6" ht="15">
      <c r="E110" s="9"/>
      <c r="F110" s="9"/>
    </row>
    <row r="111" spans="5:6" ht="15">
      <c r="E111" s="9"/>
      <c r="F111" s="9"/>
    </row>
    <row r="112" spans="5:6" ht="15">
      <c r="E112" s="9"/>
      <c r="F112" s="9"/>
    </row>
    <row r="113" spans="5:6" ht="15">
      <c r="E113" s="9"/>
      <c r="F113" s="9"/>
    </row>
    <row r="114" spans="5:6" ht="15">
      <c r="E114" s="9"/>
      <c r="F114" s="9"/>
    </row>
    <row r="115" spans="5:6" ht="15">
      <c r="E115" s="9"/>
      <c r="F115" s="9"/>
    </row>
    <row r="116" spans="5:6" ht="15">
      <c r="E116" s="9"/>
      <c r="F116" s="9"/>
    </row>
    <row r="117" spans="5:6" ht="15">
      <c r="E117" s="9"/>
      <c r="F117" s="9"/>
    </row>
    <row r="118" spans="5:6" ht="15">
      <c r="E118" s="9"/>
      <c r="F118" s="9"/>
    </row>
    <row r="119" spans="5:6" ht="15">
      <c r="E119" s="9"/>
      <c r="F119" s="9"/>
    </row>
    <row r="120" spans="5:6" ht="15">
      <c r="E120" s="9"/>
      <c r="F120" s="9"/>
    </row>
    <row r="121" spans="5:6" ht="15">
      <c r="E121" s="9"/>
      <c r="F121" s="9"/>
    </row>
    <row r="122" spans="5:6" ht="15">
      <c r="E122" s="9"/>
      <c r="F122" s="9"/>
    </row>
    <row r="123" spans="5:6" ht="15">
      <c r="E123" s="9"/>
      <c r="F123" s="9"/>
    </row>
    <row r="124" spans="5:6" ht="15">
      <c r="E124" s="9"/>
      <c r="F124" s="9"/>
    </row>
    <row r="125" spans="5:6" ht="15">
      <c r="E125" s="9"/>
      <c r="F125" s="9"/>
    </row>
    <row r="126" spans="5:6" ht="15">
      <c r="E126" s="9"/>
      <c r="F126" s="9"/>
    </row>
    <row r="127" spans="5:6" ht="15">
      <c r="E127" s="9"/>
      <c r="F127" s="9"/>
    </row>
    <row r="128" spans="5:6" ht="15">
      <c r="E128" s="9"/>
      <c r="F128" s="9"/>
    </row>
    <row r="129" spans="5:6" ht="15">
      <c r="E129" s="9"/>
      <c r="F129" s="9"/>
    </row>
    <row r="130" spans="5:6" ht="15">
      <c r="E130" s="9"/>
      <c r="F130" s="9"/>
    </row>
    <row r="131" spans="5:6" ht="15">
      <c r="E131" s="9"/>
      <c r="F131" s="9"/>
    </row>
    <row r="132" spans="5:6" ht="15">
      <c r="E132" s="9"/>
      <c r="F132" s="9"/>
    </row>
    <row r="133" spans="5:6" ht="15">
      <c r="E133" s="9"/>
      <c r="F133" s="9"/>
    </row>
    <row r="134" spans="5:6" ht="15">
      <c r="E134" s="9"/>
      <c r="F134" s="9"/>
    </row>
    <row r="135" spans="5:6" ht="15">
      <c r="E135" s="9"/>
      <c r="F135" s="9"/>
    </row>
    <row r="136" spans="5:6" ht="15">
      <c r="E136" s="9"/>
      <c r="F136" s="9"/>
    </row>
    <row r="137" spans="5:6" ht="15">
      <c r="E137" s="9"/>
      <c r="F137" s="9"/>
    </row>
    <row r="138" spans="5:6" ht="15">
      <c r="E138" s="9"/>
      <c r="F138" s="9"/>
    </row>
    <row r="139" spans="5:6" ht="15">
      <c r="E139" s="9"/>
      <c r="F139" s="9"/>
    </row>
    <row r="140" spans="5:6" ht="15">
      <c r="E140" s="9"/>
      <c r="F140" s="9"/>
    </row>
    <row r="141" spans="5:6" ht="15">
      <c r="E141" s="9"/>
      <c r="F141" s="9"/>
    </row>
    <row r="142" spans="5:6" ht="15">
      <c r="E142" s="9"/>
      <c r="F142" s="9"/>
    </row>
    <row r="143" spans="5:6" ht="15">
      <c r="E143" s="9"/>
      <c r="F143" s="9"/>
    </row>
    <row r="144" spans="5:6" ht="15">
      <c r="E144" s="9"/>
      <c r="F144" s="9"/>
    </row>
    <row r="145" spans="5:6" ht="15">
      <c r="E145" s="9"/>
      <c r="F145" s="9"/>
    </row>
    <row r="146" spans="5:6" ht="15">
      <c r="E146" s="9"/>
      <c r="F146" s="9"/>
    </row>
    <row r="147" spans="5:6" ht="15">
      <c r="E147" s="9"/>
      <c r="F147" s="9"/>
    </row>
    <row r="148" spans="5:6" ht="15">
      <c r="E148" s="9"/>
      <c r="F148" s="9"/>
    </row>
    <row r="149" spans="5:6" ht="15">
      <c r="E149" s="9"/>
      <c r="F149" s="9"/>
    </row>
    <row r="150" spans="5:6" ht="15">
      <c r="E150" s="9"/>
      <c r="F150" s="9"/>
    </row>
    <row r="151" spans="5:6" ht="15">
      <c r="E151" s="9"/>
      <c r="F151" s="9"/>
    </row>
    <row r="152" spans="5:6" ht="15">
      <c r="E152" s="9"/>
      <c r="F152" s="9"/>
    </row>
    <row r="153" spans="5:6" ht="15">
      <c r="E153" s="9"/>
      <c r="F153" s="9"/>
    </row>
    <row r="154" spans="5:6" ht="15">
      <c r="E154" s="9"/>
      <c r="F154" s="9"/>
    </row>
    <row r="155" spans="5:6" ht="15">
      <c r="E155" s="9"/>
      <c r="F155" s="9"/>
    </row>
    <row r="156" spans="5:6" ht="15">
      <c r="E156" s="9"/>
      <c r="F156" s="9"/>
    </row>
    <row r="157" spans="5:6" ht="15">
      <c r="E157" s="9"/>
      <c r="F157" s="9"/>
    </row>
    <row r="158" spans="5:6" ht="15">
      <c r="E158" s="9"/>
      <c r="F158" s="9"/>
    </row>
    <row r="159" spans="5:6" ht="15">
      <c r="E159" s="9"/>
      <c r="F159" s="9"/>
    </row>
    <row r="160" spans="5:6" ht="15">
      <c r="E160" s="9"/>
      <c r="F160" s="9"/>
    </row>
    <row r="161" spans="5:6" ht="15">
      <c r="E161" s="9"/>
      <c r="F161" s="9"/>
    </row>
    <row r="162" spans="5:6" ht="15">
      <c r="E162" s="9"/>
      <c r="F162" s="9"/>
    </row>
    <row r="163" spans="5:6" ht="15">
      <c r="E163" s="9"/>
      <c r="F163" s="9"/>
    </row>
    <row r="164" spans="5:6" ht="15">
      <c r="E164" s="9"/>
      <c r="F164" s="9"/>
    </row>
    <row r="165" spans="5:6" ht="15">
      <c r="E165" s="9"/>
      <c r="F165" s="9"/>
    </row>
    <row r="166" spans="5:6" ht="15">
      <c r="E166" s="9"/>
      <c r="F166" s="9"/>
    </row>
    <row r="167" spans="5:6" ht="15">
      <c r="E167" s="9"/>
      <c r="F167" s="9"/>
    </row>
    <row r="168" spans="5:6" ht="15">
      <c r="E168" s="9"/>
      <c r="F168" s="9"/>
    </row>
    <row r="169" spans="5:6" ht="15">
      <c r="E169" s="9"/>
      <c r="F169" s="9"/>
    </row>
    <row r="170" spans="5:6" ht="15">
      <c r="E170" s="9"/>
      <c r="F170" s="9"/>
    </row>
    <row r="171" spans="5:6" ht="15">
      <c r="E171" s="9"/>
      <c r="F171" s="9"/>
    </row>
    <row r="172" spans="5:6" ht="15">
      <c r="E172" s="9"/>
      <c r="F172" s="9"/>
    </row>
    <row r="173" spans="5:6" ht="15">
      <c r="E173" s="9"/>
      <c r="F173" s="9"/>
    </row>
    <row r="174" spans="5:6" ht="15">
      <c r="E174" s="9"/>
      <c r="F174" s="9"/>
    </row>
    <row r="175" spans="5:6" ht="15">
      <c r="E175" s="9"/>
      <c r="F175" s="9"/>
    </row>
    <row r="176" spans="5:6" ht="15">
      <c r="E176" s="9"/>
      <c r="F176" s="9"/>
    </row>
    <row r="177" spans="5:6" ht="15">
      <c r="E177" s="9"/>
      <c r="F177" s="9"/>
    </row>
    <row r="178" spans="5:6" ht="15">
      <c r="E178" s="9"/>
      <c r="F178" s="9"/>
    </row>
    <row r="179" spans="5:6" ht="15">
      <c r="E179" s="9"/>
      <c r="F179" s="9"/>
    </row>
    <row r="180" spans="5:6" ht="15">
      <c r="E180" s="9"/>
      <c r="F180" s="9"/>
    </row>
    <row r="181" spans="5:6" ht="15">
      <c r="E181" s="9"/>
      <c r="F181" s="9"/>
    </row>
    <row r="182" spans="5:6" ht="15">
      <c r="E182" s="9"/>
      <c r="F182" s="9"/>
    </row>
    <row r="183" spans="5:6" ht="15">
      <c r="E183" s="9"/>
      <c r="F183" s="9"/>
    </row>
    <row r="184" spans="5:6" ht="15">
      <c r="E184" s="9"/>
      <c r="F184" s="9"/>
    </row>
    <row r="185" spans="5:6" ht="15">
      <c r="E185" s="9"/>
      <c r="F185" s="9"/>
    </row>
    <row r="186" spans="5:6" ht="15">
      <c r="E186" s="9"/>
      <c r="F186" s="9"/>
    </row>
    <row r="187" spans="5:6" ht="15">
      <c r="E187" s="9"/>
      <c r="F187" s="9"/>
    </row>
    <row r="188" spans="5:6" ht="15">
      <c r="E188" s="9"/>
      <c r="F188" s="9"/>
    </row>
    <row r="189" spans="5:6" ht="15">
      <c r="E189" s="9"/>
      <c r="F189" s="9"/>
    </row>
    <row r="190" spans="5:6" ht="15">
      <c r="E190" s="9"/>
      <c r="F190" s="9"/>
    </row>
    <row r="191" spans="5:6" ht="15">
      <c r="E191" s="9"/>
      <c r="F191" s="9"/>
    </row>
    <row r="192" spans="5:6" ht="15">
      <c r="E192" s="9"/>
      <c r="F192" s="9"/>
    </row>
    <row r="193" spans="5:6" ht="15">
      <c r="E193" s="9"/>
      <c r="F193" s="9"/>
    </row>
    <row r="194" spans="5:6" ht="15">
      <c r="E194" s="9"/>
      <c r="F194" s="9"/>
    </row>
    <row r="195" spans="5:6" ht="15">
      <c r="E195" s="9"/>
      <c r="F195" s="9"/>
    </row>
    <row r="196" spans="5:6" ht="15">
      <c r="E196" s="9"/>
      <c r="F196" s="9"/>
    </row>
    <row r="197" spans="5:6" ht="15">
      <c r="E197" s="9"/>
      <c r="F197" s="9"/>
    </row>
    <row r="198" spans="5:6" ht="15">
      <c r="E198" s="9"/>
      <c r="F198" s="9"/>
    </row>
    <row r="199" spans="5:6" ht="15">
      <c r="E199" s="9"/>
      <c r="F199" s="9"/>
    </row>
    <row r="200" spans="5:6" ht="15">
      <c r="E200" s="9"/>
      <c r="F200" s="9"/>
    </row>
    <row r="201" spans="5:6" ht="15">
      <c r="E201" s="9"/>
      <c r="F201" s="9"/>
    </row>
    <row r="202" spans="5:6" ht="15">
      <c r="E202" s="9"/>
      <c r="F202" s="9"/>
    </row>
    <row r="203" spans="5:6" ht="15">
      <c r="E203" s="9"/>
      <c r="F203" s="9"/>
    </row>
    <row r="204" spans="5:6" ht="15">
      <c r="E204" s="9"/>
      <c r="F204" s="9"/>
    </row>
    <row r="205" spans="5:6" ht="15">
      <c r="E205" s="9"/>
      <c r="F205" s="9"/>
    </row>
    <row r="206" spans="5:6" ht="15">
      <c r="E206" s="9"/>
      <c r="F206" s="9"/>
    </row>
    <row r="207" spans="5:6" ht="15">
      <c r="E207" s="9"/>
      <c r="F207" s="9"/>
    </row>
    <row r="208" spans="5:6" ht="15">
      <c r="E208" s="9"/>
      <c r="F208" s="9"/>
    </row>
    <row r="209" spans="5:6" ht="15">
      <c r="E209" s="9"/>
      <c r="F209" s="9"/>
    </row>
    <row r="210" spans="5:6" ht="15">
      <c r="E210" s="9"/>
      <c r="F210" s="9"/>
    </row>
    <row r="211" spans="5:6" ht="15">
      <c r="E211" s="9"/>
      <c r="F211" s="9"/>
    </row>
    <row r="212" spans="5:6" ht="15">
      <c r="E212" s="9"/>
      <c r="F212" s="9"/>
    </row>
    <row r="213" spans="5:6" ht="15">
      <c r="E213" s="9"/>
      <c r="F213" s="9"/>
    </row>
    <row r="214" spans="5:6" ht="15">
      <c r="E214" s="9"/>
      <c r="F214" s="9"/>
    </row>
    <row r="215" spans="5:6" ht="15">
      <c r="E215" s="9"/>
      <c r="F215" s="9"/>
    </row>
    <row r="216" spans="5:6" ht="15">
      <c r="E216" s="9"/>
      <c r="F216" s="9"/>
    </row>
    <row r="217" spans="5:6" ht="15">
      <c r="E217" s="9"/>
      <c r="F217" s="9"/>
    </row>
    <row r="218" spans="5:6" ht="15">
      <c r="E218" s="9"/>
      <c r="F218" s="9"/>
    </row>
    <row r="219" spans="5:6" ht="15">
      <c r="E219" s="9"/>
      <c r="F219" s="9"/>
    </row>
    <row r="220" spans="5:6" ht="15">
      <c r="E220" s="9"/>
      <c r="F220" s="9"/>
    </row>
    <row r="221" spans="5:6" ht="15">
      <c r="E221" s="9"/>
      <c r="F221" s="9"/>
    </row>
    <row r="222" spans="5:6" ht="15">
      <c r="E222" s="9"/>
      <c r="F222" s="9"/>
    </row>
    <row r="223" spans="5:6" ht="15">
      <c r="E223" s="9"/>
      <c r="F223" s="9"/>
    </row>
    <row r="224" spans="5:6" ht="15">
      <c r="E224" s="9"/>
      <c r="F224" s="9"/>
    </row>
    <row r="225" spans="5:6" ht="15">
      <c r="E225" s="9"/>
      <c r="F225" s="9"/>
    </row>
    <row r="226" spans="5:6" ht="15">
      <c r="E226" s="9"/>
      <c r="F226" s="9"/>
    </row>
    <row r="227" spans="5:6" ht="15">
      <c r="E227" s="9"/>
      <c r="F227" s="9"/>
    </row>
    <row r="228" spans="5:6" ht="15">
      <c r="E228" s="9"/>
      <c r="F228" s="9"/>
    </row>
    <row r="229" spans="5:6" ht="15">
      <c r="E229" s="9"/>
      <c r="F229" s="9"/>
    </row>
    <row r="230" spans="5:6" ht="15">
      <c r="E230" s="9"/>
      <c r="F230" s="9"/>
    </row>
    <row r="231" spans="5:6" ht="15">
      <c r="E231" s="9"/>
      <c r="F231" s="9"/>
    </row>
    <row r="232" spans="5:6" ht="15">
      <c r="E232" s="9"/>
      <c r="F232" s="9"/>
    </row>
    <row r="233" spans="5:6" ht="15">
      <c r="E233" s="9"/>
      <c r="F233" s="9"/>
    </row>
    <row r="234" spans="5:6" ht="15">
      <c r="E234" s="9"/>
      <c r="F234" s="9"/>
    </row>
    <row r="235" spans="5:6" ht="15">
      <c r="E235" s="9"/>
      <c r="F235" s="9"/>
    </row>
    <row r="236" spans="5:6" ht="15">
      <c r="E236" s="9"/>
      <c r="F236" s="9"/>
    </row>
    <row r="237" spans="5:6" ht="15">
      <c r="E237" s="9"/>
      <c r="F237" s="9"/>
    </row>
    <row r="238" spans="5:6" ht="15">
      <c r="E238" s="9"/>
      <c r="F238" s="9"/>
    </row>
    <row r="239" spans="5:6" ht="15">
      <c r="E239" s="9"/>
      <c r="F239" s="9"/>
    </row>
    <row r="240" spans="5:6" ht="15">
      <c r="E240" s="9"/>
      <c r="F240" s="9"/>
    </row>
    <row r="241" spans="5:6" ht="15">
      <c r="E241" s="9"/>
      <c r="F241" s="9"/>
    </row>
    <row r="242" spans="5:6" ht="15">
      <c r="E242" s="9"/>
      <c r="F242" s="9"/>
    </row>
    <row r="243" spans="5:6" ht="15">
      <c r="E243" s="9"/>
      <c r="F243" s="9"/>
    </row>
    <row r="244" spans="5:6" ht="15">
      <c r="E244" s="9"/>
      <c r="F244" s="9"/>
    </row>
    <row r="245" spans="5:6" ht="15">
      <c r="E245" s="9"/>
      <c r="F245" s="9"/>
    </row>
    <row r="246" spans="5:6" ht="15">
      <c r="E246" s="9"/>
      <c r="F246" s="9"/>
    </row>
    <row r="247" spans="5:6" ht="15">
      <c r="E247" s="9"/>
      <c r="F247" s="9"/>
    </row>
    <row r="248" spans="5:6" ht="15">
      <c r="E248" s="9"/>
      <c r="F248" s="9"/>
    </row>
    <row r="249" spans="5:6" ht="15">
      <c r="E249" s="9"/>
      <c r="F249" s="9"/>
    </row>
    <row r="250" spans="5:6" ht="15">
      <c r="E250" s="9"/>
      <c r="F250" s="9"/>
    </row>
    <row r="251" spans="5:6" ht="15">
      <c r="E251" s="9"/>
      <c r="F251" s="9"/>
    </row>
    <row r="252" spans="5:6" ht="15">
      <c r="E252" s="9"/>
      <c r="F252" s="9"/>
    </row>
    <row r="253" spans="5:6" ht="15">
      <c r="E253" s="9"/>
      <c r="F253" s="9"/>
    </row>
    <row r="254" spans="5:6" ht="15">
      <c r="E254" s="9"/>
      <c r="F254" s="9"/>
    </row>
    <row r="255" spans="5:6" ht="15">
      <c r="E255" s="9"/>
      <c r="F255" s="9"/>
    </row>
    <row r="256" spans="5:6" ht="15">
      <c r="E256" s="9"/>
      <c r="F256" s="9"/>
    </row>
    <row r="257" spans="5:6" ht="15">
      <c r="E257" s="9"/>
      <c r="F257" s="9"/>
    </row>
    <row r="258" spans="5:6" ht="15">
      <c r="E258" s="9"/>
      <c r="F258" s="9"/>
    </row>
    <row r="259" spans="5:6" ht="15">
      <c r="E259" s="9"/>
      <c r="F259" s="9"/>
    </row>
    <row r="260" spans="5:6" ht="15">
      <c r="E260" s="9"/>
      <c r="F260" s="9"/>
    </row>
    <row r="261" spans="5:6" ht="15">
      <c r="E261" s="9"/>
      <c r="F261" s="9"/>
    </row>
    <row r="262" spans="5:6" ht="15">
      <c r="E262" s="9"/>
      <c r="F262" s="9"/>
    </row>
    <row r="263" spans="5:6" ht="15">
      <c r="E263" s="9"/>
      <c r="F263" s="9"/>
    </row>
    <row r="264" spans="5:6" ht="15">
      <c r="E264" s="9"/>
      <c r="F264" s="9"/>
    </row>
    <row r="265" spans="5:6" ht="15">
      <c r="E265" s="9"/>
      <c r="F265" s="9"/>
    </row>
    <row r="266" spans="5:6" ht="15">
      <c r="E266" s="9"/>
      <c r="F266" s="9"/>
    </row>
    <row r="267" spans="5:6" ht="15">
      <c r="E267" s="9"/>
      <c r="F267" s="9"/>
    </row>
    <row r="268" spans="5:6" ht="15">
      <c r="E268" s="9"/>
      <c r="F268" s="9"/>
    </row>
    <row r="269" spans="5:6" ht="15">
      <c r="E269" s="9"/>
      <c r="F269" s="9"/>
    </row>
    <row r="270" spans="5:6" ht="15">
      <c r="E270" s="9"/>
      <c r="F270" s="9"/>
    </row>
    <row r="271" spans="5:6" ht="15">
      <c r="E271" s="9"/>
      <c r="F271" s="9"/>
    </row>
    <row r="272" spans="5:6" ht="15">
      <c r="E272" s="9"/>
      <c r="F272" s="9"/>
    </row>
    <row r="273" spans="5:6" ht="15">
      <c r="E273" s="9"/>
      <c r="F273" s="9"/>
    </row>
    <row r="274" spans="5:6" ht="15">
      <c r="E274" s="9"/>
      <c r="F274" s="9"/>
    </row>
    <row r="275" spans="5:6" ht="15">
      <c r="E275" s="9"/>
      <c r="F275" s="9"/>
    </row>
    <row r="276" spans="5:6" ht="15">
      <c r="E276" s="9"/>
      <c r="F276" s="9"/>
    </row>
    <row r="277" spans="5:6" ht="15">
      <c r="E277" s="9"/>
      <c r="F277" s="9"/>
    </row>
    <row r="278" spans="5:6" ht="15">
      <c r="E278" s="9"/>
      <c r="F278" s="9"/>
    </row>
    <row r="279" spans="5:6" ht="15">
      <c r="E279" s="9"/>
      <c r="F279" s="9"/>
    </row>
    <row r="280" spans="5:6" ht="15">
      <c r="E280" s="9"/>
      <c r="F280" s="9"/>
    </row>
    <row r="281" spans="5:6" ht="15">
      <c r="E281" s="9"/>
      <c r="F281" s="9"/>
    </row>
    <row r="282" spans="5:6" ht="15">
      <c r="E282" s="9"/>
      <c r="F282" s="9"/>
    </row>
    <row r="283" spans="5:6" ht="15">
      <c r="E283" s="9"/>
      <c r="F283" s="9"/>
    </row>
    <row r="284" spans="5:6" ht="15">
      <c r="E284" s="9"/>
      <c r="F284" s="9"/>
    </row>
    <row r="285" spans="5:6" ht="15">
      <c r="E285" s="9"/>
      <c r="F285" s="9"/>
    </row>
    <row r="286" spans="5:6" ht="15">
      <c r="E286" s="9"/>
      <c r="F286" s="9"/>
    </row>
    <row r="287" spans="5:6" ht="15">
      <c r="E287" s="9"/>
      <c r="F287" s="9"/>
    </row>
    <row r="288" spans="5:6" ht="15">
      <c r="E288" s="9"/>
      <c r="F288" s="9"/>
    </row>
    <row r="289" spans="5:6" ht="15">
      <c r="E289" s="9"/>
      <c r="F289" s="9"/>
    </row>
    <row r="290" spans="5:6" ht="15">
      <c r="E290" s="9"/>
      <c r="F290" s="9"/>
    </row>
    <row r="291" spans="5:6" ht="15">
      <c r="E291" s="9"/>
      <c r="F291" s="9"/>
    </row>
    <row r="292" spans="5:6" ht="15">
      <c r="E292" s="9"/>
      <c r="F292" s="9"/>
    </row>
    <row r="293" spans="5:6" ht="15">
      <c r="E293" s="9"/>
      <c r="F293" s="9"/>
    </row>
    <row r="294" spans="5:6" ht="15">
      <c r="E294" s="9"/>
      <c r="F294" s="9"/>
    </row>
    <row r="295" spans="5:6" ht="15">
      <c r="E295" s="9"/>
      <c r="F295" s="9"/>
    </row>
  </sheetData>
  <printOptions/>
  <pageMargins left="0.75" right="0.75" top="1" bottom="1" header="0.5" footer="0.5"/>
  <pageSetup orientation="portrait" paperSize="9"/>
  <ignoredErrors>
    <ignoredError sqref="E6:E7 E8:E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91"/>
  <sheetViews>
    <sheetView workbookViewId="0" topLeftCell="A1">
      <pane ySplit="3860" topLeftCell="A283" activePane="topLeft" state="split"/>
      <selection pane="topLeft" activeCell="I8" sqref="I8"/>
      <selection pane="bottomLeft" activeCell="C108" sqref="C108"/>
    </sheetView>
  </sheetViews>
  <sheetFormatPr defaultColWidth="11.00390625" defaultRowHeight="15.75"/>
  <cols>
    <col min="1" max="1" width="12.125" style="0" customWidth="1"/>
    <col min="2" max="2" width="15.00390625" style="0" customWidth="1"/>
    <col min="3" max="3" width="17.875" style="0" customWidth="1"/>
    <col min="4" max="4" width="14.125" style="0" customWidth="1"/>
    <col min="5" max="5" width="23.00390625" style="0" customWidth="1"/>
    <col min="6" max="6" width="16.00390625" style="0" customWidth="1"/>
    <col min="7" max="16384" width="8.875" style="0" customWidth="1"/>
  </cols>
  <sheetData>
    <row r="1" spans="1:3" ht="15">
      <c r="A1" s="1" t="str">
        <f>+Notes!A1</f>
        <v>Leticia Arroyo Abad, April 2006</v>
      </c>
      <c r="B1" s="2"/>
      <c r="C1" s="3" t="s">
        <v>51</v>
      </c>
    </row>
    <row r="3" spans="1:6" ht="15">
      <c r="A3" t="s">
        <v>34</v>
      </c>
      <c r="C3" s="7" t="s">
        <v>24</v>
      </c>
      <c r="D3" s="7" t="s">
        <v>26</v>
      </c>
      <c r="E3" s="7" t="s">
        <v>29</v>
      </c>
      <c r="F3" s="7" t="s">
        <v>73</v>
      </c>
    </row>
    <row r="4" spans="1:6" ht="15">
      <c r="A4" s="7" t="s">
        <v>10</v>
      </c>
      <c r="B4" s="7" t="s">
        <v>11</v>
      </c>
      <c r="C4" s="7" t="s">
        <v>25</v>
      </c>
      <c r="D4" s="7" t="s">
        <v>27</v>
      </c>
      <c r="E4" s="7" t="s">
        <v>30</v>
      </c>
      <c r="F4" s="7" t="s">
        <v>74</v>
      </c>
    </row>
    <row r="5" spans="1:7" ht="15">
      <c r="A5">
        <v>1252</v>
      </c>
      <c r="B5" s="9">
        <v>20</v>
      </c>
      <c r="C5" s="9">
        <v>37.45</v>
      </c>
      <c r="D5" s="9">
        <v>1.8725</v>
      </c>
      <c r="E5" s="9">
        <v>0.15604166666666666</v>
      </c>
      <c r="F5" s="9">
        <v>35</v>
      </c>
      <c r="G5" s="9"/>
    </row>
    <row r="6" spans="1:7" ht="15">
      <c r="A6">
        <v>1253</v>
      </c>
      <c r="B6" s="9">
        <v>20</v>
      </c>
      <c r="C6" s="9">
        <v>37.45</v>
      </c>
      <c r="D6" s="9">
        <v>1.8725</v>
      </c>
      <c r="E6" s="9">
        <v>0.15604166666666666</v>
      </c>
      <c r="F6" s="9">
        <v>35</v>
      </c>
      <c r="G6" s="9"/>
    </row>
    <row r="7" spans="1:7" ht="15">
      <c r="A7">
        <v>1254</v>
      </c>
      <c r="B7" s="9">
        <v>20</v>
      </c>
      <c r="C7" s="9">
        <v>37.45</v>
      </c>
      <c r="D7" s="9">
        <v>1.8725</v>
      </c>
      <c r="E7" s="9">
        <v>0.15604166666666666</v>
      </c>
      <c r="F7" s="9">
        <v>35</v>
      </c>
      <c r="G7" s="9"/>
    </row>
    <row r="8" spans="1:7" ht="15">
      <c r="A8">
        <v>1255</v>
      </c>
      <c r="B8" s="9">
        <v>20</v>
      </c>
      <c r="C8" s="9">
        <v>37.45</v>
      </c>
      <c r="D8" s="9">
        <v>1.8725</v>
      </c>
      <c r="E8" s="9">
        <v>0.15604166666666666</v>
      </c>
      <c r="F8" s="9">
        <v>35</v>
      </c>
      <c r="G8" s="9"/>
    </row>
    <row r="9" spans="1:7" ht="15">
      <c r="A9">
        <v>1256</v>
      </c>
      <c r="B9" s="9">
        <v>20</v>
      </c>
      <c r="C9" s="9">
        <v>37.45</v>
      </c>
      <c r="D9" s="9">
        <v>1.8725</v>
      </c>
      <c r="E9" s="9">
        <v>0.15604166666666666</v>
      </c>
      <c r="F9" s="9">
        <v>35</v>
      </c>
      <c r="G9" s="9"/>
    </row>
    <row r="10" spans="1:7" ht="15">
      <c r="A10">
        <v>1257</v>
      </c>
      <c r="B10" s="9">
        <v>20</v>
      </c>
      <c r="C10" s="9">
        <v>37.45</v>
      </c>
      <c r="D10" s="9">
        <v>1.8725</v>
      </c>
      <c r="E10" s="9">
        <v>0.15604166666666666</v>
      </c>
      <c r="F10" s="9">
        <v>35</v>
      </c>
      <c r="G10" s="9"/>
    </row>
    <row r="11" spans="1:7" ht="15">
      <c r="A11">
        <v>1258</v>
      </c>
      <c r="B11" s="9">
        <v>20</v>
      </c>
      <c r="C11" s="9">
        <v>37.45</v>
      </c>
      <c r="D11" s="9">
        <v>1.8725</v>
      </c>
      <c r="E11" s="9">
        <v>0.15604166666666666</v>
      </c>
      <c r="F11" s="9">
        <v>35</v>
      </c>
      <c r="G11" s="9"/>
    </row>
    <row r="12" spans="1:7" ht="15">
      <c r="A12">
        <v>1259</v>
      </c>
      <c r="B12" s="17">
        <v>20</v>
      </c>
      <c r="C12" s="9">
        <v>37.45</v>
      </c>
      <c r="D12" s="9">
        <v>1.8725</v>
      </c>
      <c r="E12" s="9">
        <v>0.15604166666666666</v>
      </c>
      <c r="F12" s="9">
        <v>35</v>
      </c>
      <c r="G12" s="9"/>
    </row>
    <row r="13" spans="1:7" ht="15">
      <c r="A13">
        <v>1260</v>
      </c>
      <c r="B13" s="17">
        <v>20</v>
      </c>
      <c r="C13" s="9">
        <v>37.45</v>
      </c>
      <c r="D13" s="9">
        <v>1.8725</v>
      </c>
      <c r="E13" s="9">
        <v>0.15604166666666666</v>
      </c>
      <c r="F13" s="9">
        <v>35</v>
      </c>
      <c r="G13" s="9"/>
    </row>
    <row r="14" spans="1:7" ht="15">
      <c r="A14">
        <v>1261</v>
      </c>
      <c r="B14" s="17">
        <v>20</v>
      </c>
      <c r="C14" s="9">
        <v>37.45</v>
      </c>
      <c r="D14" s="9">
        <v>1.8725</v>
      </c>
      <c r="E14" s="9">
        <v>0.15604166666666666</v>
      </c>
      <c r="F14" s="9">
        <v>35</v>
      </c>
      <c r="G14" s="9"/>
    </row>
    <row r="15" spans="1:7" ht="15">
      <c r="A15">
        <v>1262</v>
      </c>
      <c r="B15" s="17">
        <v>20</v>
      </c>
      <c r="C15" s="9">
        <v>37.45</v>
      </c>
      <c r="D15" s="9">
        <v>1.8725</v>
      </c>
      <c r="E15" s="9">
        <v>0.15604166666666666</v>
      </c>
      <c r="F15" s="9">
        <v>35</v>
      </c>
      <c r="G15" s="9"/>
    </row>
    <row r="16" spans="1:7" ht="15">
      <c r="A16">
        <v>1263</v>
      </c>
      <c r="B16" s="17">
        <v>20</v>
      </c>
      <c r="C16" s="9">
        <v>37.45</v>
      </c>
      <c r="D16" s="9">
        <v>1.8725</v>
      </c>
      <c r="E16" s="9">
        <v>0.15604166666666666</v>
      </c>
      <c r="F16" s="9">
        <v>35</v>
      </c>
      <c r="G16" s="9"/>
    </row>
    <row r="17" spans="1:7" ht="15">
      <c r="A17">
        <v>1264</v>
      </c>
      <c r="B17" s="17">
        <v>20</v>
      </c>
      <c r="C17" s="9">
        <v>37.45</v>
      </c>
      <c r="D17" s="9">
        <v>1.8725</v>
      </c>
      <c r="E17" s="9">
        <v>0.15604166666666666</v>
      </c>
      <c r="F17" s="9">
        <v>35</v>
      </c>
      <c r="G17" s="9"/>
    </row>
    <row r="18" spans="1:7" ht="15">
      <c r="A18">
        <v>1265</v>
      </c>
      <c r="B18" s="17">
        <v>20</v>
      </c>
      <c r="C18" s="9">
        <v>37.45</v>
      </c>
      <c r="D18" s="9">
        <v>1.8725</v>
      </c>
      <c r="E18" s="9">
        <v>0.15604166666666666</v>
      </c>
      <c r="F18" s="9">
        <v>35</v>
      </c>
      <c r="G18" s="9"/>
    </row>
    <row r="19" spans="1:7" ht="15">
      <c r="A19">
        <v>1266</v>
      </c>
      <c r="B19" s="17">
        <v>20</v>
      </c>
      <c r="C19" s="9">
        <v>37.45</v>
      </c>
      <c r="D19" s="9">
        <v>1.8725</v>
      </c>
      <c r="E19" s="9">
        <v>0.15604166666666666</v>
      </c>
      <c r="F19" s="9">
        <v>35</v>
      </c>
      <c r="G19" s="9"/>
    </row>
    <row r="20" spans="1:7" ht="15">
      <c r="A20">
        <v>1267</v>
      </c>
      <c r="B20" s="17">
        <v>20</v>
      </c>
      <c r="C20" s="9">
        <v>37.45</v>
      </c>
      <c r="D20" s="9">
        <v>1.8725</v>
      </c>
      <c r="E20" s="9">
        <v>0.15604166666666666</v>
      </c>
      <c r="F20" s="9">
        <v>35</v>
      </c>
      <c r="G20" s="9"/>
    </row>
    <row r="21" spans="1:7" ht="15">
      <c r="A21">
        <v>1268</v>
      </c>
      <c r="B21" s="17">
        <v>20</v>
      </c>
      <c r="C21" s="9">
        <v>37.45</v>
      </c>
      <c r="D21" s="9">
        <v>1.8725</v>
      </c>
      <c r="E21" s="9">
        <v>0.15604166666666666</v>
      </c>
      <c r="F21" s="9">
        <v>35</v>
      </c>
      <c r="G21" s="9"/>
    </row>
    <row r="22" spans="1:7" ht="15">
      <c r="A22">
        <v>1269</v>
      </c>
      <c r="B22" s="17">
        <v>20</v>
      </c>
      <c r="C22" s="9">
        <v>37.45</v>
      </c>
      <c r="D22" s="9">
        <v>1.8725</v>
      </c>
      <c r="E22" s="9">
        <v>0.15604166666666666</v>
      </c>
      <c r="F22" s="9">
        <v>35</v>
      </c>
      <c r="G22" s="9"/>
    </row>
    <row r="23" spans="1:7" ht="15">
      <c r="A23">
        <v>1270</v>
      </c>
      <c r="B23" s="17">
        <v>20</v>
      </c>
      <c r="C23" s="9">
        <v>37.45</v>
      </c>
      <c r="D23" s="9">
        <v>1.8725</v>
      </c>
      <c r="E23" s="9">
        <v>0.15604166666666666</v>
      </c>
      <c r="F23" s="9">
        <v>35</v>
      </c>
      <c r="G23" s="9"/>
    </row>
    <row r="24" spans="1:7" ht="15">
      <c r="A24">
        <v>1271</v>
      </c>
      <c r="B24" s="9">
        <v>30</v>
      </c>
      <c r="C24" s="9">
        <v>37.45</v>
      </c>
      <c r="D24" s="9">
        <v>1.2483333333333333</v>
      </c>
      <c r="E24" s="9">
        <v>0.10402777777777777</v>
      </c>
      <c r="F24" s="9">
        <v>35</v>
      </c>
      <c r="G24" s="9"/>
    </row>
    <row r="25" spans="1:7" ht="15">
      <c r="A25">
        <v>1272</v>
      </c>
      <c r="B25" s="9">
        <v>30</v>
      </c>
      <c r="C25" s="9">
        <v>37.45</v>
      </c>
      <c r="D25" s="9">
        <v>1.2483333333333333</v>
      </c>
      <c r="E25" s="9">
        <v>0.10402777777777777</v>
      </c>
      <c r="F25" s="9">
        <v>35</v>
      </c>
      <c r="G25" s="9"/>
    </row>
    <row r="26" spans="1:7" ht="15">
      <c r="A26">
        <v>1273</v>
      </c>
      <c r="B26" s="17">
        <v>30</v>
      </c>
      <c r="C26" s="9">
        <v>37.45</v>
      </c>
      <c r="D26" s="9">
        <v>1.2483333333333333</v>
      </c>
      <c r="E26" s="9">
        <v>0.10402777777777777</v>
      </c>
      <c r="F26" s="9">
        <v>35</v>
      </c>
      <c r="G26" s="9"/>
    </row>
    <row r="27" spans="1:7" ht="15">
      <c r="A27">
        <v>1274</v>
      </c>
      <c r="B27" s="9">
        <v>29</v>
      </c>
      <c r="C27" s="9">
        <v>37.45</v>
      </c>
      <c r="D27" s="9">
        <v>1.2913793103448274</v>
      </c>
      <c r="E27" s="9">
        <v>0.10761494252873562</v>
      </c>
      <c r="F27" s="9">
        <v>35</v>
      </c>
      <c r="G27" s="9"/>
    </row>
    <row r="28" spans="1:7" ht="15">
      <c r="A28">
        <v>1275</v>
      </c>
      <c r="B28" s="9">
        <v>30</v>
      </c>
      <c r="C28" s="9">
        <v>37.45</v>
      </c>
      <c r="D28" s="9">
        <v>1.2483333333333333</v>
      </c>
      <c r="E28" s="9">
        <v>0.10402777777777777</v>
      </c>
      <c r="F28" s="9">
        <v>35</v>
      </c>
      <c r="G28" s="9"/>
    </row>
    <row r="29" spans="1:7" ht="15">
      <c r="A29">
        <v>1276</v>
      </c>
      <c r="B29" s="9">
        <v>30</v>
      </c>
      <c r="C29" s="9">
        <v>37.45</v>
      </c>
      <c r="D29" s="9">
        <v>1.2483333333333333</v>
      </c>
      <c r="E29" s="9">
        <v>0.10402777777777777</v>
      </c>
      <c r="F29" s="9">
        <v>35</v>
      </c>
      <c r="G29" s="9"/>
    </row>
    <row r="30" spans="1:7" ht="15">
      <c r="A30">
        <v>1277</v>
      </c>
      <c r="B30" s="9">
        <v>33</v>
      </c>
      <c r="C30" s="9">
        <v>37.45</v>
      </c>
      <c r="D30" s="9">
        <v>1.1348484848484848</v>
      </c>
      <c r="E30" s="9">
        <v>0.09457070707070707</v>
      </c>
      <c r="F30" s="9">
        <v>35</v>
      </c>
      <c r="G30" s="9"/>
    </row>
    <row r="31" spans="1:7" ht="15">
      <c r="A31">
        <v>1278</v>
      </c>
      <c r="B31" s="17">
        <v>33</v>
      </c>
      <c r="C31" s="9">
        <v>37.45</v>
      </c>
      <c r="D31" s="9">
        <v>1.1348484848484848</v>
      </c>
      <c r="E31" s="9">
        <v>0.09457070707070707</v>
      </c>
      <c r="F31" s="9">
        <v>35</v>
      </c>
      <c r="G31" s="9"/>
    </row>
    <row r="32" spans="1:7" ht="15">
      <c r="A32">
        <v>1279</v>
      </c>
      <c r="B32" s="17">
        <v>33</v>
      </c>
      <c r="C32" s="9">
        <v>37.45</v>
      </c>
      <c r="D32" s="9">
        <v>1.1348484848484848</v>
      </c>
      <c r="E32" s="9">
        <v>0.09457070707070707</v>
      </c>
      <c r="F32" s="9">
        <v>35</v>
      </c>
      <c r="G32" s="9"/>
    </row>
    <row r="33" spans="1:7" ht="15">
      <c r="A33">
        <v>1280</v>
      </c>
      <c r="B33" s="9">
        <v>33</v>
      </c>
      <c r="C33" s="9">
        <v>37.45</v>
      </c>
      <c r="D33" s="9">
        <v>1.1348484848484848</v>
      </c>
      <c r="E33" s="9">
        <v>0.09457070707070707</v>
      </c>
      <c r="F33" s="9">
        <v>35</v>
      </c>
      <c r="G33" s="9"/>
    </row>
    <row r="34" spans="1:7" ht="15">
      <c r="A34">
        <v>1281</v>
      </c>
      <c r="B34" s="9">
        <v>35.5</v>
      </c>
      <c r="C34" s="9">
        <v>37.45</v>
      </c>
      <c r="D34" s="9">
        <v>1.0549295774647887</v>
      </c>
      <c r="E34" s="9">
        <v>0.08791079812206572</v>
      </c>
      <c r="F34" s="9">
        <v>35</v>
      </c>
      <c r="G34" s="9"/>
    </row>
    <row r="35" spans="1:7" ht="15">
      <c r="A35">
        <v>1282</v>
      </c>
      <c r="B35" s="9">
        <v>32</v>
      </c>
      <c r="C35" s="9">
        <v>37.45</v>
      </c>
      <c r="D35" s="9">
        <v>1.1703125</v>
      </c>
      <c r="E35" s="9">
        <v>0.09752604166666666</v>
      </c>
      <c r="F35" s="9">
        <v>35</v>
      </c>
      <c r="G35" s="9"/>
    </row>
    <row r="36" spans="1:7" ht="15">
      <c r="A36">
        <v>1283</v>
      </c>
      <c r="B36" s="9">
        <v>33</v>
      </c>
      <c r="C36" s="9">
        <v>37.45</v>
      </c>
      <c r="D36" s="9">
        <v>1.1348484848484848</v>
      </c>
      <c r="E36" s="9">
        <v>0.09457070707070707</v>
      </c>
      <c r="F36" s="9">
        <v>35</v>
      </c>
      <c r="G36" s="9"/>
    </row>
    <row r="37" spans="1:7" ht="15">
      <c r="A37">
        <v>1284</v>
      </c>
      <c r="B37" s="17">
        <v>33</v>
      </c>
      <c r="C37" s="9">
        <v>37.1</v>
      </c>
      <c r="D37" s="9">
        <v>1.1242424242424243</v>
      </c>
      <c r="E37" s="9">
        <v>0.0936868686868687</v>
      </c>
      <c r="F37" s="9">
        <v>35</v>
      </c>
      <c r="G37" s="9"/>
    </row>
    <row r="38" spans="1:7" ht="15">
      <c r="A38">
        <v>1285</v>
      </c>
      <c r="B38" s="17">
        <v>33</v>
      </c>
      <c r="C38" s="9">
        <v>37.1</v>
      </c>
      <c r="D38" s="9">
        <v>1.1242424242424243</v>
      </c>
      <c r="E38" s="9">
        <v>0.0936868686868687</v>
      </c>
      <c r="F38" s="9">
        <v>35</v>
      </c>
      <c r="G38" s="9"/>
    </row>
    <row r="39" spans="1:7" ht="15">
      <c r="A39">
        <v>1286</v>
      </c>
      <c r="B39" s="9">
        <v>35</v>
      </c>
      <c r="C39" s="9">
        <v>37.1</v>
      </c>
      <c r="D39" s="9">
        <v>1.06</v>
      </c>
      <c r="E39" s="9">
        <v>0.08833333333333333</v>
      </c>
      <c r="F39" s="9">
        <v>35</v>
      </c>
      <c r="G39" s="9"/>
    </row>
    <row r="40" spans="1:7" ht="15">
      <c r="A40">
        <v>1287</v>
      </c>
      <c r="B40" s="17">
        <v>35</v>
      </c>
      <c r="C40" s="9">
        <v>37.1</v>
      </c>
      <c r="D40" s="9">
        <v>1.06</v>
      </c>
      <c r="E40" s="9">
        <v>0.08833333333333333</v>
      </c>
      <c r="F40" s="9">
        <v>35</v>
      </c>
      <c r="G40" s="9"/>
    </row>
    <row r="41" spans="1:7" ht="15">
      <c r="A41">
        <v>1288</v>
      </c>
      <c r="B41" s="17">
        <v>35</v>
      </c>
      <c r="C41" s="9">
        <v>37.1</v>
      </c>
      <c r="D41" s="9">
        <v>1.06</v>
      </c>
      <c r="E41" s="9">
        <v>0.08833333333333333</v>
      </c>
      <c r="F41" s="9">
        <v>35</v>
      </c>
      <c r="G41" s="9"/>
    </row>
    <row r="42" spans="1:7" ht="15">
      <c r="A42">
        <v>1289</v>
      </c>
      <c r="B42" s="17">
        <v>35</v>
      </c>
      <c r="C42" s="9">
        <v>37.1</v>
      </c>
      <c r="D42" s="9">
        <v>1.06</v>
      </c>
      <c r="E42" s="9">
        <v>0.08833333333333333</v>
      </c>
      <c r="F42" s="9">
        <v>35</v>
      </c>
      <c r="G42" s="9"/>
    </row>
    <row r="43" spans="1:7" ht="15">
      <c r="A43">
        <v>1290</v>
      </c>
      <c r="B43" s="17">
        <v>35</v>
      </c>
      <c r="C43" s="9">
        <v>37.1</v>
      </c>
      <c r="D43" s="9">
        <v>1.06</v>
      </c>
      <c r="E43" s="9">
        <v>0.08833333333333333</v>
      </c>
      <c r="F43" s="9">
        <v>35</v>
      </c>
      <c r="G43" s="9"/>
    </row>
    <row r="44" spans="1:7" ht="15">
      <c r="A44">
        <v>1291</v>
      </c>
      <c r="B44" s="9">
        <v>37.666666666666664</v>
      </c>
      <c r="C44" s="9">
        <v>37.1</v>
      </c>
      <c r="D44" s="9">
        <v>0.9849557522123895</v>
      </c>
      <c r="E44" s="9">
        <v>0.08207964601769913</v>
      </c>
      <c r="F44" s="9">
        <v>35</v>
      </c>
      <c r="G44" s="9"/>
    </row>
    <row r="45" spans="1:7" ht="15">
      <c r="A45">
        <v>1292</v>
      </c>
      <c r="B45" s="9">
        <v>38.166666666666664</v>
      </c>
      <c r="C45" s="9">
        <v>37.1</v>
      </c>
      <c r="D45" s="9">
        <v>0.972052401746725</v>
      </c>
      <c r="E45" s="9">
        <v>0.08100436681222709</v>
      </c>
      <c r="F45" s="9">
        <v>35</v>
      </c>
      <c r="G45" s="9"/>
    </row>
    <row r="46" spans="1:7" ht="15">
      <c r="A46">
        <v>1293</v>
      </c>
      <c r="B46" s="9">
        <v>37</v>
      </c>
      <c r="C46" s="9">
        <v>37.1</v>
      </c>
      <c r="D46" s="9">
        <v>1.0027027027027027</v>
      </c>
      <c r="E46" s="9">
        <v>0.08355855855855855</v>
      </c>
      <c r="F46" s="9">
        <v>35</v>
      </c>
      <c r="G46" s="9"/>
    </row>
    <row r="47" spans="1:7" ht="15">
      <c r="A47">
        <v>1294</v>
      </c>
      <c r="B47" s="17">
        <v>37</v>
      </c>
      <c r="C47" s="9">
        <v>37.1</v>
      </c>
      <c r="D47" s="9">
        <v>1.0027027027027027</v>
      </c>
      <c r="E47" s="9">
        <v>0.08355855855855855</v>
      </c>
      <c r="F47" s="9">
        <v>35</v>
      </c>
      <c r="G47" s="9"/>
    </row>
    <row r="48" spans="1:7" ht="15">
      <c r="A48">
        <v>1295</v>
      </c>
      <c r="B48" s="17">
        <v>37</v>
      </c>
      <c r="C48" s="9">
        <v>37.1</v>
      </c>
      <c r="D48" s="9">
        <v>1.0027027027027027</v>
      </c>
      <c r="E48" s="9">
        <v>0.08355855855855855</v>
      </c>
      <c r="F48" s="9">
        <v>35</v>
      </c>
      <c r="G48" s="9"/>
    </row>
    <row r="49" spans="1:7" ht="15">
      <c r="A49">
        <v>1296</v>
      </c>
      <c r="B49" s="9">
        <v>40</v>
      </c>
      <c r="C49" s="9">
        <v>35</v>
      </c>
      <c r="D49" s="9">
        <v>0.875</v>
      </c>
      <c r="E49" s="9">
        <v>0.07291666666666667</v>
      </c>
      <c r="F49" s="9">
        <v>35</v>
      </c>
      <c r="G49" s="9"/>
    </row>
    <row r="50" spans="1:7" ht="15">
      <c r="A50">
        <v>1298</v>
      </c>
      <c r="B50" s="9">
        <v>45.916666666666664</v>
      </c>
      <c r="C50" s="9">
        <v>35</v>
      </c>
      <c r="D50" s="9">
        <v>0.7622504537205083</v>
      </c>
      <c r="E50" s="9">
        <v>0.06352087114337569</v>
      </c>
      <c r="F50" s="9">
        <v>35</v>
      </c>
      <c r="G50" s="9"/>
    </row>
    <row r="51" spans="1:7" ht="15">
      <c r="A51">
        <v>1299</v>
      </c>
      <c r="B51" s="17">
        <v>45.916666666666664</v>
      </c>
      <c r="C51" s="9">
        <v>35</v>
      </c>
      <c r="D51" s="9">
        <v>0.7622504537205083</v>
      </c>
      <c r="E51" s="9">
        <v>0.06352087114337569</v>
      </c>
      <c r="F51" s="9">
        <v>35</v>
      </c>
      <c r="G51" s="9"/>
    </row>
    <row r="52" spans="1:7" ht="15">
      <c r="A52">
        <v>1300</v>
      </c>
      <c r="B52" s="9">
        <v>46</v>
      </c>
      <c r="C52" s="9">
        <v>35</v>
      </c>
      <c r="D52" s="9">
        <v>0.7608695652173914</v>
      </c>
      <c r="E52" s="9">
        <v>0.06340579710144928</v>
      </c>
      <c r="F52" s="9">
        <v>35</v>
      </c>
      <c r="G52" s="9"/>
    </row>
    <row r="53" spans="1:7" ht="15">
      <c r="A53">
        <v>1301</v>
      </c>
      <c r="B53" s="9">
        <v>37</v>
      </c>
      <c r="C53" s="9">
        <v>35</v>
      </c>
      <c r="D53" s="9">
        <v>0.9459459459459459</v>
      </c>
      <c r="E53" s="9">
        <v>0.07882882882882883</v>
      </c>
      <c r="F53" s="9">
        <v>35</v>
      </c>
      <c r="G53" s="9"/>
    </row>
    <row r="54" spans="1:7" ht="15">
      <c r="A54">
        <v>1302</v>
      </c>
      <c r="B54" s="9">
        <v>51</v>
      </c>
      <c r="C54" s="9">
        <v>37.8</v>
      </c>
      <c r="D54" s="9">
        <v>0.7411764705882353</v>
      </c>
      <c r="E54" s="9">
        <v>0.061764705882352944</v>
      </c>
      <c r="F54" s="9">
        <v>35</v>
      </c>
      <c r="G54" s="9"/>
    </row>
    <row r="55" spans="1:7" ht="15">
      <c r="A55">
        <v>1303</v>
      </c>
      <c r="B55" s="9">
        <v>52</v>
      </c>
      <c r="C55" s="9">
        <v>37.8</v>
      </c>
      <c r="D55" s="9">
        <v>0.726923076923077</v>
      </c>
      <c r="E55" s="9">
        <v>0.060576923076923084</v>
      </c>
      <c r="F55" s="9">
        <v>35</v>
      </c>
      <c r="G55" s="9"/>
    </row>
    <row r="56" spans="1:7" ht="15">
      <c r="A56">
        <v>1304</v>
      </c>
      <c r="B56" s="17">
        <v>52</v>
      </c>
      <c r="C56" s="9">
        <v>37.8</v>
      </c>
      <c r="D56" s="9">
        <v>0.726923076923077</v>
      </c>
      <c r="E56" s="9">
        <v>0.060576923076923084</v>
      </c>
      <c r="F56" s="9">
        <v>35</v>
      </c>
      <c r="G56" s="9"/>
    </row>
    <row r="57" spans="1:7" ht="15">
      <c r="A57">
        <v>1305</v>
      </c>
      <c r="B57" s="9">
        <v>58.666666666666664</v>
      </c>
      <c r="C57" s="9">
        <v>37.8</v>
      </c>
      <c r="D57" s="9">
        <v>0.6443181818181819</v>
      </c>
      <c r="E57" s="9">
        <v>0.05369318181818183</v>
      </c>
      <c r="F57" s="9">
        <v>35</v>
      </c>
      <c r="G57" s="9"/>
    </row>
    <row r="58" spans="1:7" ht="15">
      <c r="A58">
        <v>1306</v>
      </c>
      <c r="B58" s="17">
        <v>58.666666666666664</v>
      </c>
      <c r="C58" s="9">
        <v>37.8</v>
      </c>
      <c r="D58" s="9">
        <v>0.6443181818181819</v>
      </c>
      <c r="E58" s="9">
        <v>0.05369318181818183</v>
      </c>
      <c r="F58" s="9">
        <v>35</v>
      </c>
      <c r="G58" s="9"/>
    </row>
    <row r="59" spans="1:7" ht="15">
      <c r="A59">
        <v>1307</v>
      </c>
      <c r="B59" s="17">
        <v>58.666666666666664</v>
      </c>
      <c r="C59" s="9">
        <v>37.8</v>
      </c>
      <c r="D59" s="9">
        <v>0.6443181818181819</v>
      </c>
      <c r="E59" s="9">
        <v>0.05369318181818183</v>
      </c>
      <c r="F59" s="9">
        <v>35</v>
      </c>
      <c r="G59" s="9"/>
    </row>
    <row r="60" spans="1:7" ht="15">
      <c r="A60">
        <v>1308</v>
      </c>
      <c r="B60" s="9">
        <v>53</v>
      </c>
      <c r="C60" s="9">
        <v>37.8</v>
      </c>
      <c r="D60" s="9">
        <v>0.7132075471698114</v>
      </c>
      <c r="E60" s="9">
        <v>0.05943396226415095</v>
      </c>
      <c r="F60" s="9">
        <v>35</v>
      </c>
      <c r="G60" s="9"/>
    </row>
    <row r="61" spans="1:7" ht="15">
      <c r="A61">
        <v>1309</v>
      </c>
      <c r="B61" s="17">
        <v>53</v>
      </c>
      <c r="C61" s="9">
        <v>37.8</v>
      </c>
      <c r="D61" s="9">
        <v>0.7132075471698114</v>
      </c>
      <c r="E61" s="9">
        <v>0.05943396226415095</v>
      </c>
      <c r="F61" s="9">
        <v>35</v>
      </c>
      <c r="G61" s="9"/>
    </row>
    <row r="62" spans="1:7" ht="15">
      <c r="A62">
        <v>1310</v>
      </c>
      <c r="B62" s="17">
        <v>53</v>
      </c>
      <c r="C62" s="9">
        <v>37.8</v>
      </c>
      <c r="D62" s="9">
        <v>0.7132075471698114</v>
      </c>
      <c r="E62" s="9">
        <v>0.05943396226415095</v>
      </c>
      <c r="F62" s="9">
        <v>35</v>
      </c>
      <c r="G62" s="9"/>
    </row>
    <row r="63" spans="1:7" ht="15">
      <c r="A63">
        <v>1311</v>
      </c>
      <c r="B63" s="17">
        <v>53</v>
      </c>
      <c r="C63" s="9">
        <v>37.8</v>
      </c>
      <c r="D63" s="9">
        <v>0.7132075471698114</v>
      </c>
      <c r="E63" s="9">
        <v>0.05943396226415095</v>
      </c>
      <c r="F63" s="9">
        <v>35</v>
      </c>
      <c r="G63" s="9"/>
    </row>
    <row r="64" spans="1:7" ht="15">
      <c r="A64">
        <v>1312</v>
      </c>
      <c r="B64" s="17">
        <v>53</v>
      </c>
      <c r="C64" s="9">
        <v>37.8</v>
      </c>
      <c r="D64" s="9">
        <v>0.7132075471698114</v>
      </c>
      <c r="E64" s="9">
        <v>0.05943396226415095</v>
      </c>
      <c r="F64" s="9">
        <v>35</v>
      </c>
      <c r="G64" s="9"/>
    </row>
    <row r="65" spans="1:7" ht="15">
      <c r="A65">
        <v>1313</v>
      </c>
      <c r="B65" s="9">
        <v>57.5</v>
      </c>
      <c r="C65" s="9">
        <v>37.8</v>
      </c>
      <c r="D65" s="9">
        <v>0.6573913043478261</v>
      </c>
      <c r="E65" s="9">
        <v>0.05478260869565218</v>
      </c>
      <c r="F65" s="9">
        <v>35</v>
      </c>
      <c r="G65" s="9"/>
    </row>
    <row r="66" spans="1:7" ht="15">
      <c r="A66">
        <v>1314</v>
      </c>
      <c r="B66" s="17">
        <v>57.5</v>
      </c>
      <c r="C66" s="9">
        <v>37.8</v>
      </c>
      <c r="D66" s="9">
        <v>0.6573913043478261</v>
      </c>
      <c r="E66" s="9">
        <v>0.05478260869565218</v>
      </c>
      <c r="F66" s="9">
        <v>35</v>
      </c>
      <c r="G66" s="9"/>
    </row>
    <row r="67" spans="1:7" ht="15">
      <c r="A67">
        <v>1315</v>
      </c>
      <c r="B67" s="9">
        <v>58</v>
      </c>
      <c r="C67" s="9">
        <v>37.8</v>
      </c>
      <c r="D67" s="9">
        <v>0.6517241379310346</v>
      </c>
      <c r="E67" s="24">
        <v>0.05431034482758621</v>
      </c>
      <c r="F67" s="9">
        <v>16.2</v>
      </c>
      <c r="G67" s="9"/>
    </row>
    <row r="68" spans="1:7" ht="15">
      <c r="A68">
        <v>1316</v>
      </c>
      <c r="B68" s="9">
        <v>57</v>
      </c>
      <c r="C68" s="9">
        <v>37.8</v>
      </c>
      <c r="D68" s="9">
        <v>0.6631578947368422</v>
      </c>
      <c r="E68" s="9">
        <v>0.05526315789473685</v>
      </c>
      <c r="F68" s="9">
        <v>16.2</v>
      </c>
      <c r="G68" s="9"/>
    </row>
    <row r="69" spans="1:7" ht="15">
      <c r="A69">
        <v>1317</v>
      </c>
      <c r="B69" s="9">
        <v>56</v>
      </c>
      <c r="C69" s="9">
        <v>37.8</v>
      </c>
      <c r="D69" s="9">
        <v>0.675</v>
      </c>
      <c r="E69" s="9">
        <v>0.05625</v>
      </c>
      <c r="F69" s="9">
        <v>16.2</v>
      </c>
      <c r="G69" s="9"/>
    </row>
    <row r="70" spans="1:7" ht="15">
      <c r="A70">
        <v>1318</v>
      </c>
      <c r="B70" s="9">
        <v>61</v>
      </c>
      <c r="C70" s="9">
        <v>37.8</v>
      </c>
      <c r="D70" s="9">
        <v>0.619672131147541</v>
      </c>
      <c r="E70" s="9">
        <v>0.051639344262295085</v>
      </c>
      <c r="F70" s="9">
        <v>16.2</v>
      </c>
      <c r="G70" s="9"/>
    </row>
    <row r="71" spans="1:7" ht="15">
      <c r="A71">
        <v>1319</v>
      </c>
      <c r="B71" s="9">
        <v>64</v>
      </c>
      <c r="C71" s="9">
        <v>37.8</v>
      </c>
      <c r="D71" s="9">
        <v>0.590625</v>
      </c>
      <c r="E71" s="9">
        <v>0.04921875</v>
      </c>
      <c r="F71" s="9">
        <v>16.2</v>
      </c>
      <c r="G71" s="9"/>
    </row>
    <row r="72" spans="1:7" ht="15">
      <c r="A72">
        <v>1320</v>
      </c>
      <c r="B72" s="9">
        <v>65</v>
      </c>
      <c r="C72" s="9">
        <v>37.8</v>
      </c>
      <c r="D72" s="9">
        <v>0.5815384615384616</v>
      </c>
      <c r="E72" s="9">
        <v>0.048461538461538466</v>
      </c>
      <c r="F72" s="9">
        <v>16.2</v>
      </c>
      <c r="G72" s="9"/>
    </row>
    <row r="73" spans="1:7" ht="15">
      <c r="A73">
        <v>1321</v>
      </c>
      <c r="B73" s="9">
        <v>65.5</v>
      </c>
      <c r="C73" s="9">
        <v>37.8</v>
      </c>
      <c r="D73" s="9">
        <v>0.5770992366412214</v>
      </c>
      <c r="E73" s="9">
        <v>0.04809160305343512</v>
      </c>
      <c r="F73" s="9">
        <v>16.2</v>
      </c>
      <c r="G73" s="9"/>
    </row>
    <row r="74" spans="1:7" ht="15">
      <c r="A74">
        <v>1322</v>
      </c>
      <c r="B74" s="9">
        <v>66</v>
      </c>
      <c r="C74" s="9">
        <v>37.8</v>
      </c>
      <c r="D74" s="9">
        <v>0.5727272727272728</v>
      </c>
      <c r="E74" s="9">
        <v>0.04772727272727273</v>
      </c>
      <c r="F74" s="9">
        <v>16.2</v>
      </c>
      <c r="G74" s="9"/>
    </row>
    <row r="75" spans="1:7" ht="15">
      <c r="A75">
        <v>1323</v>
      </c>
      <c r="B75" s="9">
        <v>66</v>
      </c>
      <c r="C75" s="9">
        <v>37.8</v>
      </c>
      <c r="D75" s="9">
        <v>0.5727272727272728</v>
      </c>
      <c r="E75" s="9">
        <v>0.04772727272727273</v>
      </c>
      <c r="F75" s="9">
        <v>16.2</v>
      </c>
      <c r="G75" s="9"/>
    </row>
    <row r="76" spans="1:7" ht="15">
      <c r="A76">
        <v>1324</v>
      </c>
      <c r="B76" s="9">
        <v>66</v>
      </c>
      <c r="C76" s="9">
        <v>48.125</v>
      </c>
      <c r="D76" s="9">
        <v>0.7291666666666666</v>
      </c>
      <c r="E76" s="9">
        <v>0.06076388888888889</v>
      </c>
      <c r="F76" s="9">
        <v>16.2</v>
      </c>
      <c r="G76" s="9"/>
    </row>
    <row r="77" spans="1:7" ht="15">
      <c r="A77">
        <v>1325</v>
      </c>
      <c r="B77" s="9">
        <v>66</v>
      </c>
      <c r="C77" s="9">
        <v>48.125</v>
      </c>
      <c r="D77" s="9">
        <v>0.7291666666666666</v>
      </c>
      <c r="E77" s="9">
        <v>0.06076388888888889</v>
      </c>
      <c r="F77" s="17">
        <v>16.2</v>
      </c>
      <c r="G77" s="9"/>
    </row>
    <row r="78" spans="1:7" ht="15">
      <c r="A78">
        <v>1326</v>
      </c>
      <c r="B78" s="9">
        <v>67</v>
      </c>
      <c r="C78" s="9">
        <v>48.125</v>
      </c>
      <c r="D78" s="9">
        <v>0.7182835820895522</v>
      </c>
      <c r="E78" s="9">
        <v>0.059856965174129355</v>
      </c>
      <c r="F78" s="17">
        <v>16.2</v>
      </c>
      <c r="G78" s="9"/>
    </row>
    <row r="79" spans="1:7" ht="15">
      <c r="A79">
        <v>1327</v>
      </c>
      <c r="B79" s="9">
        <v>66</v>
      </c>
      <c r="C79" s="9">
        <v>48.125</v>
      </c>
      <c r="D79" s="9">
        <v>0.7291666666666666</v>
      </c>
      <c r="E79" s="9">
        <v>0.06076388888888889</v>
      </c>
      <c r="F79" s="17">
        <v>16.2</v>
      </c>
      <c r="G79" s="9"/>
    </row>
    <row r="80" spans="1:7" ht="15">
      <c r="A80">
        <v>1328</v>
      </c>
      <c r="B80" s="9">
        <v>66</v>
      </c>
      <c r="C80" s="9">
        <v>50.4</v>
      </c>
      <c r="D80" s="9">
        <v>0.7636363636363637</v>
      </c>
      <c r="E80" s="9">
        <v>0.06363636363636364</v>
      </c>
      <c r="F80" s="17">
        <v>16.2</v>
      </c>
      <c r="G80" s="9"/>
    </row>
    <row r="81" spans="1:7" ht="15">
      <c r="A81">
        <v>1329</v>
      </c>
      <c r="B81" s="9">
        <v>66</v>
      </c>
      <c r="C81" s="9">
        <v>50.4</v>
      </c>
      <c r="D81" s="9">
        <v>0.7636363636363637</v>
      </c>
      <c r="E81" s="9">
        <v>0.06363636363636364</v>
      </c>
      <c r="F81" s="17">
        <v>16.2</v>
      </c>
      <c r="G81" s="9"/>
    </row>
    <row r="82" spans="1:7" ht="15">
      <c r="A82">
        <v>1330</v>
      </c>
      <c r="B82" s="9">
        <v>65</v>
      </c>
      <c r="C82" s="9">
        <v>50.4</v>
      </c>
      <c r="D82" s="9">
        <v>0.7753846153846153</v>
      </c>
      <c r="E82" s="9">
        <v>0.06461538461538462</v>
      </c>
      <c r="F82" s="17">
        <v>16.2</v>
      </c>
      <c r="G82" s="9"/>
    </row>
    <row r="83" spans="1:7" ht="15">
      <c r="A83">
        <v>1331</v>
      </c>
      <c r="B83" s="9">
        <v>60</v>
      </c>
      <c r="C83" s="9">
        <v>50.4</v>
      </c>
      <c r="D83" s="9">
        <v>0.84</v>
      </c>
      <c r="E83" s="9">
        <v>0.07</v>
      </c>
      <c r="F83" s="17">
        <v>16.2</v>
      </c>
      <c r="G83" s="9"/>
    </row>
    <row r="84" spans="1:7" ht="15">
      <c r="A84">
        <v>1332</v>
      </c>
      <c r="B84" s="9">
        <v>60</v>
      </c>
      <c r="C84" s="9">
        <v>50.4</v>
      </c>
      <c r="D84" s="9">
        <v>0.84</v>
      </c>
      <c r="E84" s="9">
        <v>0.07</v>
      </c>
      <c r="F84" s="17">
        <v>16.2</v>
      </c>
      <c r="G84" s="9"/>
    </row>
    <row r="85" spans="1:7" ht="15">
      <c r="A85">
        <v>1333</v>
      </c>
      <c r="B85" s="9">
        <v>59</v>
      </c>
      <c r="C85" s="9">
        <v>50.4</v>
      </c>
      <c r="D85" s="9">
        <v>0.8542372881355932</v>
      </c>
      <c r="E85" s="9">
        <v>0.0711864406779661</v>
      </c>
      <c r="F85" s="17">
        <v>16.2</v>
      </c>
      <c r="G85" s="9"/>
    </row>
    <row r="86" spans="1:7" ht="15">
      <c r="A86">
        <v>1334</v>
      </c>
      <c r="B86" s="9">
        <v>59.5</v>
      </c>
      <c r="C86" s="9">
        <v>50.4</v>
      </c>
      <c r="D86" s="9">
        <v>0.8470588235294118</v>
      </c>
      <c r="E86" s="9">
        <v>0.07058823529411765</v>
      </c>
      <c r="F86" s="17">
        <v>16.2</v>
      </c>
      <c r="G86" s="9"/>
    </row>
    <row r="87" spans="1:7" ht="15">
      <c r="A87">
        <v>1335</v>
      </c>
      <c r="B87" s="9">
        <v>50.666666666666664</v>
      </c>
      <c r="C87" s="9">
        <v>50.4</v>
      </c>
      <c r="D87" s="9">
        <v>0.9947368421052631</v>
      </c>
      <c r="E87" s="9">
        <v>0.08289473684210526</v>
      </c>
      <c r="F87" s="17">
        <v>16.2</v>
      </c>
      <c r="G87" s="9"/>
    </row>
    <row r="88" spans="1:7" ht="15">
      <c r="A88">
        <v>1336</v>
      </c>
      <c r="B88" s="9">
        <v>61</v>
      </c>
      <c r="C88" s="9">
        <v>50.4</v>
      </c>
      <c r="D88" s="9">
        <v>0.8262295081967213</v>
      </c>
      <c r="E88" s="9">
        <v>0.06885245901639343</v>
      </c>
      <c r="F88" s="17">
        <v>16.2</v>
      </c>
      <c r="G88" s="9"/>
    </row>
    <row r="89" spans="1:7" ht="15">
      <c r="A89">
        <v>1337</v>
      </c>
      <c r="B89" s="9">
        <v>62</v>
      </c>
      <c r="C89" s="9">
        <v>44.8</v>
      </c>
      <c r="D89" s="9">
        <v>0.7225806451612904</v>
      </c>
      <c r="E89" s="9">
        <v>0.060215053763440864</v>
      </c>
      <c r="F89" s="17">
        <v>16.2</v>
      </c>
      <c r="G89" s="9"/>
    </row>
    <row r="90" spans="1:7" ht="15">
      <c r="A90">
        <v>1338</v>
      </c>
      <c r="B90" s="9">
        <v>62</v>
      </c>
      <c r="C90" s="9">
        <v>44.8</v>
      </c>
      <c r="D90" s="9">
        <v>0.7225806451612904</v>
      </c>
      <c r="E90" s="9">
        <v>0.060215053763440864</v>
      </c>
      <c r="F90" s="17">
        <v>16.2</v>
      </c>
      <c r="G90" s="9"/>
    </row>
    <row r="91" spans="1:7" ht="15">
      <c r="A91">
        <v>1339</v>
      </c>
      <c r="B91" s="9">
        <v>62</v>
      </c>
      <c r="C91" s="9">
        <v>39.9</v>
      </c>
      <c r="D91" s="9">
        <v>0.6435483870967742</v>
      </c>
      <c r="E91" s="9">
        <v>0.053629032258064514</v>
      </c>
      <c r="F91" s="17">
        <v>16.2</v>
      </c>
      <c r="G91" s="9"/>
    </row>
    <row r="92" spans="1:7" ht="15">
      <c r="A92">
        <v>1340</v>
      </c>
      <c r="B92" s="17">
        <v>62</v>
      </c>
      <c r="C92" s="9">
        <v>39.9</v>
      </c>
      <c r="D92" s="9">
        <v>0.6435483870967742</v>
      </c>
      <c r="E92" s="9">
        <v>0.053629032258064514</v>
      </c>
      <c r="F92" s="17">
        <v>16.2</v>
      </c>
      <c r="G92" s="9"/>
    </row>
    <row r="93" spans="1:7" ht="15">
      <c r="A93">
        <v>1341</v>
      </c>
      <c r="B93" s="9">
        <v>64</v>
      </c>
      <c r="C93" s="9">
        <v>39.9</v>
      </c>
      <c r="D93" s="9">
        <v>0.6234375</v>
      </c>
      <c r="E93" s="9">
        <v>0.051953125</v>
      </c>
      <c r="F93" s="17">
        <v>16.2</v>
      </c>
      <c r="G93" s="9"/>
    </row>
    <row r="94" spans="1:7" ht="15">
      <c r="A94">
        <v>1342</v>
      </c>
      <c r="B94" s="9">
        <v>65.66666666666667</v>
      </c>
      <c r="C94" s="9">
        <v>39.9</v>
      </c>
      <c r="D94" s="9">
        <v>0.6076142131979695</v>
      </c>
      <c r="E94" s="9">
        <v>0.05063451776649746</v>
      </c>
      <c r="F94" s="17">
        <v>16.2</v>
      </c>
      <c r="G94" s="9"/>
    </row>
    <row r="95" spans="1:7" ht="15">
      <c r="A95">
        <v>1343</v>
      </c>
      <c r="B95" s="9">
        <v>65.5</v>
      </c>
      <c r="C95" s="9">
        <v>39.9</v>
      </c>
      <c r="D95" s="9">
        <v>0.6091603053435114</v>
      </c>
      <c r="E95" s="9">
        <v>0.05076335877862595</v>
      </c>
      <c r="F95" s="17">
        <v>16.2</v>
      </c>
      <c r="G95" s="9"/>
    </row>
    <row r="96" spans="1:7" ht="15">
      <c r="A96">
        <v>1344</v>
      </c>
      <c r="B96" s="9">
        <v>65.5</v>
      </c>
      <c r="C96" s="9">
        <v>39.9</v>
      </c>
      <c r="D96" s="9">
        <v>0.6091603053435114</v>
      </c>
      <c r="E96" s="9">
        <v>0.05076335877862595</v>
      </c>
      <c r="F96" s="17">
        <v>16.2</v>
      </c>
      <c r="G96" s="9"/>
    </row>
    <row r="97" spans="1:7" ht="15">
      <c r="A97">
        <v>1345</v>
      </c>
      <c r="B97" s="9">
        <v>62</v>
      </c>
      <c r="C97" s="9">
        <v>38.5</v>
      </c>
      <c r="D97" s="9">
        <v>0.6209677419354839</v>
      </c>
      <c r="E97" s="9">
        <v>0.05174731182795699</v>
      </c>
      <c r="F97" s="17">
        <v>16.2</v>
      </c>
      <c r="G97" s="9"/>
    </row>
    <row r="98" spans="1:7" ht="15">
      <c r="A98">
        <v>1346</v>
      </c>
      <c r="B98" s="9">
        <v>62</v>
      </c>
      <c r="C98" s="9">
        <v>38.5</v>
      </c>
      <c r="D98" s="9">
        <v>0.6209677419354839</v>
      </c>
      <c r="E98" s="9">
        <v>0.05174731182795699</v>
      </c>
      <c r="F98" s="17">
        <v>16.2</v>
      </c>
      <c r="G98" s="9"/>
    </row>
    <row r="99" spans="1:7" ht="15">
      <c r="A99">
        <v>1347</v>
      </c>
      <c r="B99" s="9">
        <v>60</v>
      </c>
      <c r="C99" s="9">
        <v>36.4</v>
      </c>
      <c r="D99" s="9">
        <v>0.6066666666666667</v>
      </c>
      <c r="E99" s="9">
        <v>0.050555555555555555</v>
      </c>
      <c r="F99" s="17">
        <v>16.2</v>
      </c>
      <c r="G99" s="9"/>
    </row>
    <row r="100" spans="1:7" ht="15">
      <c r="A100">
        <v>1348</v>
      </c>
      <c r="B100" s="9">
        <v>63</v>
      </c>
      <c r="C100" s="9">
        <v>36.4</v>
      </c>
      <c r="D100" s="9">
        <v>0.5777777777777777</v>
      </c>
      <c r="E100" s="9">
        <v>0.04814814814814814</v>
      </c>
      <c r="F100" s="17">
        <v>16.2</v>
      </c>
      <c r="G100" s="9"/>
    </row>
    <row r="101" spans="1:7" ht="15">
      <c r="A101">
        <v>1349</v>
      </c>
      <c r="B101" s="17">
        <v>63</v>
      </c>
      <c r="C101" s="9">
        <v>36.4</v>
      </c>
      <c r="D101" s="9">
        <v>0.5777777777777777</v>
      </c>
      <c r="E101" s="9">
        <v>0.04814814814814814</v>
      </c>
      <c r="F101" s="17">
        <v>16.2</v>
      </c>
      <c r="G101" s="9"/>
    </row>
    <row r="102" spans="1:7" ht="15">
      <c r="A102">
        <v>1350</v>
      </c>
      <c r="B102" s="17">
        <v>63</v>
      </c>
      <c r="C102" s="9">
        <v>32.9</v>
      </c>
      <c r="D102" s="9">
        <v>0.5222222222222223</v>
      </c>
      <c r="E102" s="9">
        <v>0.04351851851851852</v>
      </c>
      <c r="F102" s="17">
        <v>16.2</v>
      </c>
      <c r="G102" s="9"/>
    </row>
    <row r="103" spans="1:7" ht="15">
      <c r="A103">
        <v>1351</v>
      </c>
      <c r="B103" s="9">
        <v>68.75</v>
      </c>
      <c r="C103" s="9">
        <v>32.9</v>
      </c>
      <c r="D103" s="9">
        <v>0.47854545454545455</v>
      </c>
      <c r="E103" s="9">
        <v>0.03987878787878788</v>
      </c>
      <c r="F103" s="17">
        <v>16.2</v>
      </c>
      <c r="G103" s="9"/>
    </row>
    <row r="104" spans="1:7" ht="15">
      <c r="A104">
        <v>1352</v>
      </c>
      <c r="B104" s="9">
        <v>68</v>
      </c>
      <c r="C104" s="9">
        <v>32.9</v>
      </c>
      <c r="D104" s="9">
        <v>0.4838235294117647</v>
      </c>
      <c r="E104" s="9">
        <v>0.040318627450980395</v>
      </c>
      <c r="F104" s="17">
        <v>16.2</v>
      </c>
      <c r="G104" s="9"/>
    </row>
    <row r="105" spans="1:7" ht="15">
      <c r="A105">
        <v>1353</v>
      </c>
      <c r="B105" s="9">
        <v>68</v>
      </c>
      <c r="C105" s="9">
        <v>32.9</v>
      </c>
      <c r="D105" s="9">
        <v>0.4838235294117647</v>
      </c>
      <c r="E105" s="9">
        <v>0.040318627450980395</v>
      </c>
      <c r="F105" s="17">
        <v>16.2</v>
      </c>
      <c r="G105" s="9"/>
    </row>
    <row r="106" spans="1:7" ht="15">
      <c r="A106">
        <v>1354</v>
      </c>
      <c r="B106" s="9">
        <v>69.83333333333333</v>
      </c>
      <c r="C106" s="9">
        <v>32.9</v>
      </c>
      <c r="D106" s="9">
        <v>0.4711217183770883</v>
      </c>
      <c r="E106" s="9">
        <v>0.039260143198090694</v>
      </c>
      <c r="F106" s="17">
        <v>16.2</v>
      </c>
      <c r="G106" s="9"/>
    </row>
    <row r="107" spans="1:7" ht="15">
      <c r="A107">
        <v>1355</v>
      </c>
      <c r="B107" s="9">
        <v>69</v>
      </c>
      <c r="C107" s="9">
        <v>32.9</v>
      </c>
      <c r="D107" s="9">
        <v>0.47681159420289854</v>
      </c>
      <c r="E107" s="9">
        <v>0.03973429951690821</v>
      </c>
      <c r="F107" s="17">
        <v>16.2</v>
      </c>
      <c r="G107" s="9"/>
    </row>
    <row r="108" spans="1:7" ht="15">
      <c r="A108">
        <v>1356</v>
      </c>
      <c r="B108" s="17">
        <v>69</v>
      </c>
      <c r="C108" s="9">
        <v>32.9</v>
      </c>
      <c r="D108" s="9">
        <v>0.47681159420289854</v>
      </c>
      <c r="E108" s="9">
        <v>0.03973429951690821</v>
      </c>
      <c r="F108" s="17">
        <v>16.2</v>
      </c>
      <c r="G108" s="9"/>
    </row>
    <row r="109" spans="1:7" ht="15">
      <c r="A109">
        <v>1357</v>
      </c>
      <c r="B109" s="17">
        <v>69</v>
      </c>
      <c r="C109" s="9">
        <v>32.9</v>
      </c>
      <c r="D109" s="9">
        <v>0.47681159420289854</v>
      </c>
      <c r="E109" s="9">
        <v>0.03973429951690821</v>
      </c>
      <c r="F109" s="17">
        <v>16.2</v>
      </c>
      <c r="G109" s="9"/>
    </row>
    <row r="110" spans="1:7" ht="15">
      <c r="A110">
        <v>1358</v>
      </c>
      <c r="B110" s="9">
        <v>70</v>
      </c>
      <c r="C110" s="9">
        <v>32.9</v>
      </c>
      <c r="D110" s="9">
        <v>0.47</v>
      </c>
      <c r="E110" s="9">
        <v>0.03916666666666666</v>
      </c>
      <c r="F110" s="17">
        <v>16.2</v>
      </c>
      <c r="G110" s="9"/>
    </row>
    <row r="111" spans="1:7" ht="15">
      <c r="A111">
        <v>1359</v>
      </c>
      <c r="B111" s="17">
        <v>70</v>
      </c>
      <c r="C111" s="9">
        <v>32.9</v>
      </c>
      <c r="D111" s="9">
        <v>0.47</v>
      </c>
      <c r="E111" s="9">
        <v>0.03916666666666666</v>
      </c>
      <c r="F111" s="17">
        <v>16.2</v>
      </c>
      <c r="G111" s="9"/>
    </row>
    <row r="112" spans="1:7" ht="15">
      <c r="A112">
        <v>1360</v>
      </c>
      <c r="B112" s="17">
        <v>70</v>
      </c>
      <c r="C112" s="9">
        <v>32.9</v>
      </c>
      <c r="D112" s="9">
        <v>0.47</v>
      </c>
      <c r="E112" s="9">
        <v>0.03916666666666666</v>
      </c>
      <c r="F112" s="17">
        <v>16.2</v>
      </c>
      <c r="G112" s="9"/>
    </row>
    <row r="113" spans="1:7" ht="15">
      <c r="A113">
        <v>1361</v>
      </c>
      <c r="B113" s="9">
        <v>68</v>
      </c>
      <c r="C113" s="9">
        <v>32.9</v>
      </c>
      <c r="D113" s="9">
        <v>0.4838235294117647</v>
      </c>
      <c r="E113" s="9">
        <v>0.040318627450980395</v>
      </c>
      <c r="F113" s="17">
        <v>16.2</v>
      </c>
      <c r="G113" s="9"/>
    </row>
    <row r="114" spans="1:7" ht="15">
      <c r="A114">
        <v>1362</v>
      </c>
      <c r="B114" s="17">
        <v>68</v>
      </c>
      <c r="C114" s="9">
        <v>32.9</v>
      </c>
      <c r="D114" s="9">
        <v>0.4838235294117647</v>
      </c>
      <c r="E114" s="9">
        <v>0.040318627450980395</v>
      </c>
      <c r="F114" s="17">
        <v>16.2</v>
      </c>
      <c r="G114" s="9"/>
    </row>
    <row r="115" spans="1:7" ht="15">
      <c r="A115">
        <v>1363</v>
      </c>
      <c r="B115" s="17">
        <v>68</v>
      </c>
      <c r="C115" s="9">
        <v>32.9</v>
      </c>
      <c r="D115" s="9">
        <v>0.4838235294117647</v>
      </c>
      <c r="E115" s="9">
        <v>0.040318627450980395</v>
      </c>
      <c r="F115" s="17">
        <v>16.2</v>
      </c>
      <c r="G115" s="9"/>
    </row>
    <row r="116" spans="1:7" ht="15">
      <c r="A116">
        <v>1364</v>
      </c>
      <c r="B116" s="17">
        <v>68</v>
      </c>
      <c r="C116" s="9">
        <v>32.9</v>
      </c>
      <c r="D116" s="9">
        <v>0.4838235294117647</v>
      </c>
      <c r="E116" s="9">
        <v>0.040318627450980395</v>
      </c>
      <c r="F116" s="17">
        <v>16.2</v>
      </c>
      <c r="G116" s="9"/>
    </row>
    <row r="117" spans="1:7" ht="15">
      <c r="A117">
        <v>1365</v>
      </c>
      <c r="B117" s="17">
        <v>68</v>
      </c>
      <c r="C117" s="9">
        <v>32.9</v>
      </c>
      <c r="D117" s="9">
        <v>0.4838235294117647</v>
      </c>
      <c r="E117" s="9">
        <v>0.040318627450980395</v>
      </c>
      <c r="F117" s="17">
        <v>16.2</v>
      </c>
      <c r="G117" s="9"/>
    </row>
    <row r="118" spans="1:7" ht="15">
      <c r="A118">
        <v>1366</v>
      </c>
      <c r="B118" s="17">
        <v>68</v>
      </c>
      <c r="C118" s="9">
        <v>32.9</v>
      </c>
      <c r="D118" s="9">
        <v>0.4838235294117647</v>
      </c>
      <c r="E118" s="9">
        <v>0.040318627450980395</v>
      </c>
      <c r="F118" s="17">
        <v>16.2</v>
      </c>
      <c r="G118" s="9"/>
    </row>
    <row r="119" spans="1:7" ht="15">
      <c r="A119">
        <v>1367</v>
      </c>
      <c r="B119" s="17">
        <v>68</v>
      </c>
      <c r="C119" s="9">
        <v>32.9</v>
      </c>
      <c r="D119" s="9">
        <v>0.4838235294117647</v>
      </c>
      <c r="E119" s="9">
        <v>0.040318627450980395</v>
      </c>
      <c r="F119" s="17">
        <v>16.2</v>
      </c>
      <c r="G119" s="9"/>
    </row>
    <row r="120" spans="1:7" ht="15">
      <c r="A120">
        <v>1368</v>
      </c>
      <c r="B120" s="17">
        <v>68</v>
      </c>
      <c r="C120" s="9">
        <v>32.9</v>
      </c>
      <c r="D120" s="9">
        <v>0.4838235294117647</v>
      </c>
      <c r="E120" s="9">
        <v>0.040318627450980395</v>
      </c>
      <c r="F120" s="17">
        <v>16.2</v>
      </c>
      <c r="G120" s="9"/>
    </row>
    <row r="121" spans="1:7" ht="15">
      <c r="A121">
        <v>1369</v>
      </c>
      <c r="B121" s="17">
        <v>68</v>
      </c>
      <c r="C121" s="9">
        <v>32.9</v>
      </c>
      <c r="D121" s="9">
        <v>0.4838235294117647</v>
      </c>
      <c r="E121" s="9">
        <v>0.040318627450980395</v>
      </c>
      <c r="F121" s="17">
        <v>16.2</v>
      </c>
      <c r="G121" s="9"/>
    </row>
    <row r="122" spans="1:7" ht="15">
      <c r="A122">
        <v>1370</v>
      </c>
      <c r="B122" s="17">
        <v>68.25</v>
      </c>
      <c r="C122" s="9">
        <v>32.9</v>
      </c>
      <c r="D122" s="9">
        <v>0.482051282051282</v>
      </c>
      <c r="E122" s="9">
        <v>0.04017094017094017</v>
      </c>
      <c r="F122" s="17">
        <v>16.2</v>
      </c>
      <c r="G122" s="9"/>
    </row>
    <row r="123" spans="1:7" ht="15">
      <c r="A123">
        <v>1371</v>
      </c>
      <c r="B123" s="17">
        <v>68.25</v>
      </c>
      <c r="C123" s="9">
        <v>32.9</v>
      </c>
      <c r="D123" s="9">
        <v>0.482051282051282</v>
      </c>
      <c r="E123" s="9">
        <v>0.04017094017094017</v>
      </c>
      <c r="F123" s="17">
        <v>16.2</v>
      </c>
      <c r="G123" s="9"/>
    </row>
    <row r="124" spans="1:7" ht="15">
      <c r="A124">
        <v>1372</v>
      </c>
      <c r="B124" s="17">
        <v>68.25</v>
      </c>
      <c r="C124" s="9">
        <v>32.9</v>
      </c>
      <c r="D124" s="9">
        <v>0.482051282051282</v>
      </c>
      <c r="E124" s="9">
        <v>0.04017094017094017</v>
      </c>
      <c r="F124" s="17">
        <v>16.2</v>
      </c>
      <c r="G124" s="9"/>
    </row>
    <row r="125" spans="1:7" ht="15">
      <c r="A125">
        <v>1373</v>
      </c>
      <c r="B125" s="17">
        <v>68.25</v>
      </c>
      <c r="C125" s="9">
        <v>32.9</v>
      </c>
      <c r="D125" s="9">
        <v>0.482051282051282</v>
      </c>
      <c r="E125" s="9">
        <v>0.04017094017094017</v>
      </c>
      <c r="F125" s="17">
        <v>16.2</v>
      </c>
      <c r="G125" s="9"/>
    </row>
    <row r="126" spans="1:7" ht="15">
      <c r="A126">
        <v>1374</v>
      </c>
      <c r="B126" s="17">
        <v>68.25</v>
      </c>
      <c r="C126" s="9">
        <v>32.9</v>
      </c>
      <c r="D126" s="9">
        <v>0.482051282051282</v>
      </c>
      <c r="E126" s="9">
        <v>0.04017094017094017</v>
      </c>
      <c r="F126" s="17">
        <v>16.2</v>
      </c>
      <c r="G126" s="9"/>
    </row>
    <row r="127" spans="1:7" ht="15">
      <c r="A127">
        <v>1375</v>
      </c>
      <c r="B127" s="17">
        <v>68.25</v>
      </c>
      <c r="C127" s="9">
        <v>37.45</v>
      </c>
      <c r="D127" s="9">
        <v>0.5487179487179487</v>
      </c>
      <c r="E127" s="9">
        <v>0.045726495726495724</v>
      </c>
      <c r="F127" s="17">
        <v>16.2</v>
      </c>
      <c r="G127" s="9"/>
    </row>
    <row r="128" spans="1:7" ht="15">
      <c r="A128">
        <v>1376</v>
      </c>
      <c r="B128" s="17">
        <v>68.25</v>
      </c>
      <c r="C128" s="9">
        <v>37.45</v>
      </c>
      <c r="D128" s="9">
        <v>0.5487179487179487</v>
      </c>
      <c r="E128" s="9">
        <v>0.045726495726495724</v>
      </c>
      <c r="F128" s="17">
        <v>16.2</v>
      </c>
      <c r="G128" s="9"/>
    </row>
    <row r="129" spans="1:7" ht="15">
      <c r="A129">
        <v>1377</v>
      </c>
      <c r="B129" s="17">
        <v>68.25</v>
      </c>
      <c r="C129" s="9">
        <v>37.45</v>
      </c>
      <c r="D129" s="9">
        <v>0.5487179487179487</v>
      </c>
      <c r="E129" s="9">
        <v>0.045726495726495724</v>
      </c>
      <c r="F129" s="17">
        <v>16.2</v>
      </c>
      <c r="G129" s="9"/>
    </row>
    <row r="130" spans="1:7" ht="15">
      <c r="A130">
        <v>1378</v>
      </c>
      <c r="B130" s="9">
        <v>68</v>
      </c>
      <c r="C130" s="9">
        <v>37.45</v>
      </c>
      <c r="D130" s="9">
        <v>0.550735294117647</v>
      </c>
      <c r="E130" s="9">
        <v>0.04589460784313725</v>
      </c>
      <c r="F130" s="17">
        <v>16.2</v>
      </c>
      <c r="G130" s="9"/>
    </row>
    <row r="131" spans="1:7" ht="15">
      <c r="A131">
        <v>1379</v>
      </c>
      <c r="B131" s="9">
        <v>70</v>
      </c>
      <c r="C131" s="9">
        <v>35.7</v>
      </c>
      <c r="D131" s="9">
        <v>0.51</v>
      </c>
      <c r="E131" s="9">
        <v>0.0425</v>
      </c>
      <c r="F131" s="17">
        <v>16.2</v>
      </c>
      <c r="G131" s="9"/>
    </row>
    <row r="132" spans="1:7" ht="15">
      <c r="A132">
        <v>1380</v>
      </c>
      <c r="B132" s="9">
        <v>70</v>
      </c>
      <c r="C132" s="9">
        <v>39.9</v>
      </c>
      <c r="D132" s="9">
        <v>0.57</v>
      </c>
      <c r="E132" s="9">
        <v>0.0475</v>
      </c>
      <c r="F132" s="17">
        <v>16.2</v>
      </c>
      <c r="G132" s="9"/>
    </row>
    <row r="133" spans="1:7" ht="15">
      <c r="A133">
        <v>1381</v>
      </c>
      <c r="B133" s="17">
        <v>72</v>
      </c>
      <c r="C133" s="9">
        <v>39.9</v>
      </c>
      <c r="D133" s="9">
        <v>0.5541666666666667</v>
      </c>
      <c r="E133" s="9">
        <v>0.04618055555555556</v>
      </c>
      <c r="F133" s="17">
        <v>16.2</v>
      </c>
      <c r="G133" s="9"/>
    </row>
    <row r="134" spans="1:7" ht="15">
      <c r="A134">
        <v>1382</v>
      </c>
      <c r="B134" s="17">
        <v>72</v>
      </c>
      <c r="C134" s="9">
        <v>39.9</v>
      </c>
      <c r="D134" s="9">
        <v>0.5541666666666667</v>
      </c>
      <c r="E134" s="9">
        <v>0.04618055555555556</v>
      </c>
      <c r="F134" s="17">
        <v>16.2</v>
      </c>
      <c r="G134" s="9"/>
    </row>
    <row r="135" spans="1:7" ht="15">
      <c r="A135">
        <v>1383</v>
      </c>
      <c r="B135" s="17">
        <v>72</v>
      </c>
      <c r="C135" s="9">
        <v>39.9</v>
      </c>
      <c r="D135" s="9">
        <v>0.5541666666666667</v>
      </c>
      <c r="E135" s="9">
        <v>0.04618055555555556</v>
      </c>
      <c r="F135" s="17">
        <v>16.2</v>
      </c>
      <c r="G135" s="9"/>
    </row>
    <row r="136" spans="1:7" ht="15">
      <c r="A136">
        <v>1384</v>
      </c>
      <c r="B136" s="17">
        <v>72</v>
      </c>
      <c r="C136" s="9">
        <v>39.9</v>
      </c>
      <c r="D136" s="9">
        <v>0.5541666666666667</v>
      </c>
      <c r="E136" s="9">
        <v>0.04618055555555556</v>
      </c>
      <c r="F136" s="17">
        <v>16.2</v>
      </c>
      <c r="G136" s="9"/>
    </row>
    <row r="137" spans="1:7" ht="15">
      <c r="A137">
        <v>1385</v>
      </c>
      <c r="B137" s="17">
        <v>72</v>
      </c>
      <c r="C137" s="9">
        <v>39.9</v>
      </c>
      <c r="D137" s="9">
        <v>0.5541666666666667</v>
      </c>
      <c r="E137" s="9">
        <v>0.04618055555555556</v>
      </c>
      <c r="F137" s="17">
        <v>16.2</v>
      </c>
      <c r="G137" s="9"/>
    </row>
    <row r="138" spans="1:7" ht="15">
      <c r="A138">
        <v>1386</v>
      </c>
      <c r="B138" s="9">
        <v>73</v>
      </c>
      <c r="C138" s="9">
        <v>39.9</v>
      </c>
      <c r="D138" s="9">
        <v>0.5465753424657535</v>
      </c>
      <c r="E138" s="9">
        <v>0.04554794520547945</v>
      </c>
      <c r="F138" s="17">
        <v>16.2</v>
      </c>
      <c r="G138" s="9"/>
    </row>
    <row r="139" spans="1:7" ht="15">
      <c r="A139">
        <v>1387</v>
      </c>
      <c r="B139" s="17">
        <v>73</v>
      </c>
      <c r="C139" s="9">
        <v>39.9</v>
      </c>
      <c r="D139" s="9">
        <v>0.5465753424657535</v>
      </c>
      <c r="E139" s="9">
        <v>0.04554794520547945</v>
      </c>
      <c r="F139" s="17">
        <v>16.2</v>
      </c>
      <c r="G139" s="9"/>
    </row>
    <row r="140" spans="1:7" ht="15">
      <c r="A140">
        <v>1388</v>
      </c>
      <c r="B140" s="17">
        <v>73</v>
      </c>
      <c r="C140" s="9">
        <v>39.9</v>
      </c>
      <c r="D140" s="9">
        <v>0.5465753424657535</v>
      </c>
      <c r="E140" s="9">
        <v>0.04554794520547945</v>
      </c>
      <c r="F140" s="17">
        <v>16.2</v>
      </c>
      <c r="G140" s="9"/>
    </row>
    <row r="141" spans="1:7" ht="15">
      <c r="A141">
        <v>1389</v>
      </c>
      <c r="B141" s="17">
        <v>73</v>
      </c>
      <c r="C141" s="9">
        <v>39.9</v>
      </c>
      <c r="D141" s="9">
        <v>0.5465753424657535</v>
      </c>
      <c r="E141" s="9">
        <v>0.04554794520547945</v>
      </c>
      <c r="F141" s="17">
        <v>16.2</v>
      </c>
      <c r="G141" s="9"/>
    </row>
    <row r="142" spans="1:7" ht="15">
      <c r="A142">
        <v>1390</v>
      </c>
      <c r="B142" s="17">
        <v>73</v>
      </c>
      <c r="C142" s="9">
        <v>39.9</v>
      </c>
      <c r="D142" s="9">
        <v>0.5465753424657535</v>
      </c>
      <c r="E142" s="9">
        <v>0.04554794520547945</v>
      </c>
      <c r="F142" s="9">
        <v>9.3</v>
      </c>
      <c r="G142" s="9"/>
    </row>
    <row r="143" spans="1:7" ht="15">
      <c r="A143">
        <v>1391</v>
      </c>
      <c r="B143" s="17">
        <v>73</v>
      </c>
      <c r="C143" s="9">
        <v>39.9</v>
      </c>
      <c r="D143" s="9">
        <v>0.5465753424657535</v>
      </c>
      <c r="E143" s="9">
        <v>0.04554794520547945</v>
      </c>
      <c r="F143" s="9">
        <v>9.3</v>
      </c>
      <c r="G143" s="9"/>
    </row>
    <row r="144" spans="1:7" ht="15">
      <c r="A144">
        <v>1392</v>
      </c>
      <c r="B144" s="17">
        <v>73</v>
      </c>
      <c r="C144" s="9">
        <v>39.9</v>
      </c>
      <c r="D144" s="9">
        <v>0.5465753424657535</v>
      </c>
      <c r="E144" s="9">
        <v>0.04554794520547945</v>
      </c>
      <c r="F144" s="9">
        <v>9.3</v>
      </c>
      <c r="G144" s="9"/>
    </row>
    <row r="145" spans="1:7" ht="15">
      <c r="A145">
        <v>1393</v>
      </c>
      <c r="B145" s="9">
        <v>76</v>
      </c>
      <c r="C145" s="9">
        <v>39.9</v>
      </c>
      <c r="D145" s="9">
        <v>0.525</v>
      </c>
      <c r="E145" s="9">
        <v>0.04375</v>
      </c>
      <c r="F145" s="9">
        <v>9.3</v>
      </c>
      <c r="G145" s="9"/>
    </row>
    <row r="146" spans="1:7" ht="15">
      <c r="A146">
        <v>1394</v>
      </c>
      <c r="B146" s="9">
        <v>76</v>
      </c>
      <c r="C146" s="9">
        <v>39.9</v>
      </c>
      <c r="D146" s="9">
        <v>0.525</v>
      </c>
      <c r="E146" s="9">
        <v>0.04375</v>
      </c>
      <c r="F146" s="9">
        <v>9.3</v>
      </c>
      <c r="G146" s="9"/>
    </row>
    <row r="147" spans="1:7" ht="15">
      <c r="A147">
        <v>1395</v>
      </c>
      <c r="B147" s="9">
        <v>77</v>
      </c>
      <c r="C147" s="9">
        <v>39.9</v>
      </c>
      <c r="D147" s="9">
        <v>0.5181818181818182</v>
      </c>
      <c r="E147" s="9">
        <v>0.04318181818181818</v>
      </c>
      <c r="F147" s="9">
        <v>9.3</v>
      </c>
      <c r="G147" s="9"/>
    </row>
    <row r="148" spans="1:7" ht="15">
      <c r="A148">
        <v>1396</v>
      </c>
      <c r="B148" s="9">
        <v>77</v>
      </c>
      <c r="C148" s="9">
        <v>39.9</v>
      </c>
      <c r="D148" s="9">
        <v>0.5181818181818182</v>
      </c>
      <c r="E148" s="9">
        <v>0.04318181818181818</v>
      </c>
      <c r="F148" s="9">
        <v>9.3</v>
      </c>
      <c r="G148" s="9"/>
    </row>
    <row r="149" spans="1:7" ht="15">
      <c r="A149">
        <v>1397</v>
      </c>
      <c r="B149" s="9">
        <v>78</v>
      </c>
      <c r="C149" s="9">
        <v>39.9</v>
      </c>
      <c r="D149" s="9">
        <v>0.5115384615384615</v>
      </c>
      <c r="E149" s="9">
        <v>0.04262820512820512</v>
      </c>
      <c r="F149" s="9">
        <v>9.3</v>
      </c>
      <c r="G149" s="9"/>
    </row>
    <row r="150" spans="1:7" ht="15">
      <c r="A150">
        <v>1398</v>
      </c>
      <c r="B150" s="9">
        <v>77</v>
      </c>
      <c r="C150" s="9">
        <v>39.9</v>
      </c>
      <c r="D150" s="9">
        <v>0.5181818181818182</v>
      </c>
      <c r="E150" s="9">
        <v>0.04318181818181818</v>
      </c>
      <c r="F150" s="9">
        <v>9.3</v>
      </c>
      <c r="G150" s="9"/>
    </row>
    <row r="151" spans="1:7" ht="15">
      <c r="A151">
        <v>1399</v>
      </c>
      <c r="B151" s="9">
        <v>77</v>
      </c>
      <c r="C151" s="9">
        <v>39.55</v>
      </c>
      <c r="D151" s="9">
        <v>0.5136363636363637</v>
      </c>
      <c r="E151" s="9">
        <v>0.04280303030303031</v>
      </c>
      <c r="F151" s="9">
        <v>9.3</v>
      </c>
      <c r="G151" s="9"/>
    </row>
    <row r="152" spans="1:7" ht="15">
      <c r="A152">
        <v>1400</v>
      </c>
      <c r="B152" s="9">
        <v>77</v>
      </c>
      <c r="C152" s="9">
        <v>36.75</v>
      </c>
      <c r="D152" s="9">
        <v>0.4772727272727273</v>
      </c>
      <c r="E152" s="9">
        <v>0.03977272727272727</v>
      </c>
      <c r="F152" s="9">
        <v>9.3</v>
      </c>
      <c r="G152" s="9"/>
    </row>
    <row r="153" spans="1:7" ht="15">
      <c r="A153">
        <v>1401</v>
      </c>
      <c r="B153" s="9">
        <v>76</v>
      </c>
      <c r="C153" s="9">
        <v>36.75</v>
      </c>
      <c r="D153" s="9">
        <v>0.48355263157894735</v>
      </c>
      <c r="E153" s="9">
        <v>0.04029605263157895</v>
      </c>
      <c r="F153" s="9">
        <v>9.3</v>
      </c>
      <c r="G153" s="9"/>
    </row>
    <row r="154" spans="1:7" ht="15">
      <c r="A154">
        <v>1402</v>
      </c>
      <c r="B154" s="9">
        <v>76</v>
      </c>
      <c r="C154" s="9">
        <v>39.2</v>
      </c>
      <c r="D154" s="9">
        <v>0.5157894736842105</v>
      </c>
      <c r="E154" s="9">
        <v>0.04298245614035087</v>
      </c>
      <c r="F154" s="9">
        <v>9.3</v>
      </c>
      <c r="G154" s="9"/>
    </row>
    <row r="155" spans="1:7" ht="15">
      <c r="A155">
        <v>1403</v>
      </c>
      <c r="B155" s="9">
        <v>77</v>
      </c>
      <c r="C155" s="9">
        <v>39.2</v>
      </c>
      <c r="D155" s="9">
        <v>0.509090909090909</v>
      </c>
      <c r="E155" s="9">
        <v>0.04242424242424242</v>
      </c>
      <c r="F155" s="9">
        <v>9.3</v>
      </c>
      <c r="G155" s="9"/>
    </row>
    <row r="156" spans="1:7" ht="15">
      <c r="A156">
        <v>1404</v>
      </c>
      <c r="B156" s="9">
        <v>76</v>
      </c>
      <c r="C156" s="9">
        <v>39.2</v>
      </c>
      <c r="D156" s="9">
        <v>0.5157894736842105</v>
      </c>
      <c r="E156" s="9">
        <v>0.04298245614035087</v>
      </c>
      <c r="F156" s="9">
        <v>9.3</v>
      </c>
      <c r="G156" s="9"/>
    </row>
    <row r="157" spans="1:7" ht="15">
      <c r="A157">
        <v>1405</v>
      </c>
      <c r="B157" s="9">
        <v>77</v>
      </c>
      <c r="C157" s="9">
        <v>39.2</v>
      </c>
      <c r="D157" s="9">
        <v>0.509090909090909</v>
      </c>
      <c r="E157" s="9">
        <v>0.04242424242424242</v>
      </c>
      <c r="F157" s="9">
        <v>9.3</v>
      </c>
      <c r="G157" s="9"/>
    </row>
    <row r="158" spans="1:7" ht="15">
      <c r="A158">
        <v>1406</v>
      </c>
      <c r="B158" s="9">
        <v>77</v>
      </c>
      <c r="C158" s="9">
        <v>39.2</v>
      </c>
      <c r="D158" s="9">
        <v>0.509090909090909</v>
      </c>
      <c r="E158" s="9">
        <v>0.04242424242424242</v>
      </c>
      <c r="F158" s="9">
        <v>9.3</v>
      </c>
      <c r="G158" s="9"/>
    </row>
    <row r="159" spans="1:7" ht="15">
      <c r="A159">
        <v>1407</v>
      </c>
      <c r="B159" s="9">
        <v>78</v>
      </c>
      <c r="C159" s="9">
        <v>39.2</v>
      </c>
      <c r="D159" s="9">
        <v>0.5025641025641026</v>
      </c>
      <c r="E159" s="9">
        <v>0.04188034188034188</v>
      </c>
      <c r="F159" s="9">
        <v>9.3</v>
      </c>
      <c r="G159" s="9"/>
    </row>
    <row r="160" spans="1:7" ht="15">
      <c r="A160">
        <v>1408</v>
      </c>
      <c r="B160" s="9">
        <v>78</v>
      </c>
      <c r="C160" s="9">
        <v>39.2</v>
      </c>
      <c r="D160" s="9">
        <v>0.5025641025641026</v>
      </c>
      <c r="E160" s="9">
        <v>0.04188034188034188</v>
      </c>
      <c r="F160" s="9">
        <v>9</v>
      </c>
      <c r="G160" s="9"/>
    </row>
    <row r="161" spans="1:7" ht="15">
      <c r="A161">
        <v>1409</v>
      </c>
      <c r="B161" s="9">
        <v>78</v>
      </c>
      <c r="C161" s="9">
        <v>39.2</v>
      </c>
      <c r="D161" s="9">
        <v>0.5025641025641026</v>
      </c>
      <c r="E161" s="9">
        <v>0.04188034188034188</v>
      </c>
      <c r="F161" s="9">
        <v>9</v>
      </c>
      <c r="G161" s="9"/>
    </row>
    <row r="162" spans="1:7" ht="15">
      <c r="A162">
        <v>1410</v>
      </c>
      <c r="B162" s="9">
        <v>80</v>
      </c>
      <c r="C162" s="9">
        <v>39.2</v>
      </c>
      <c r="D162" s="9">
        <v>0.49</v>
      </c>
      <c r="E162" s="9">
        <v>0.040833333333333326</v>
      </c>
      <c r="F162" s="9">
        <v>9</v>
      </c>
      <c r="G162" s="9"/>
    </row>
    <row r="163" spans="1:7" ht="15">
      <c r="A163">
        <v>1411</v>
      </c>
      <c r="B163" s="9">
        <v>80</v>
      </c>
      <c r="C163" s="9">
        <v>39.2</v>
      </c>
      <c r="D163" s="9">
        <v>0.49</v>
      </c>
      <c r="E163" s="9">
        <v>0.040833333333333326</v>
      </c>
      <c r="F163" s="9">
        <v>9</v>
      </c>
      <c r="G163" s="9"/>
    </row>
    <row r="164" spans="1:7" ht="15">
      <c r="A164">
        <v>1412</v>
      </c>
      <c r="B164" s="9">
        <v>80</v>
      </c>
      <c r="C164" s="9">
        <v>43.75</v>
      </c>
      <c r="D164" s="9">
        <v>0.546875</v>
      </c>
      <c r="E164" s="9">
        <v>0.045572916666666664</v>
      </c>
      <c r="F164" s="9">
        <v>9</v>
      </c>
      <c r="G164" s="9"/>
    </row>
    <row r="165" spans="1:7" ht="15">
      <c r="A165">
        <v>1413</v>
      </c>
      <c r="B165" s="9">
        <v>80</v>
      </c>
      <c r="C165" s="9">
        <v>43.75</v>
      </c>
      <c r="D165" s="9">
        <v>0.546875</v>
      </c>
      <c r="E165" s="9">
        <v>0.045572916666666664</v>
      </c>
      <c r="F165" s="9">
        <v>9</v>
      </c>
      <c r="G165" s="9"/>
    </row>
    <row r="166" spans="1:7" ht="15">
      <c r="A166">
        <v>1414</v>
      </c>
      <c r="B166" s="9">
        <v>81</v>
      </c>
      <c r="C166" s="9">
        <v>43.75</v>
      </c>
      <c r="D166" s="9">
        <v>0.5401234567901234</v>
      </c>
      <c r="E166" s="9">
        <v>0.04501028806584362</v>
      </c>
      <c r="F166" s="9">
        <v>9</v>
      </c>
      <c r="G166" s="9"/>
    </row>
    <row r="167" spans="1:7" ht="15">
      <c r="A167">
        <v>1415</v>
      </c>
      <c r="B167" s="9">
        <v>81</v>
      </c>
      <c r="C167" s="9">
        <v>43.75</v>
      </c>
      <c r="D167" s="9">
        <v>0.5401234567901234</v>
      </c>
      <c r="E167" s="9">
        <v>0.04501028806584362</v>
      </c>
      <c r="F167" s="9">
        <v>9</v>
      </c>
      <c r="G167" s="9"/>
    </row>
    <row r="168" spans="1:7" ht="15">
      <c r="A168">
        <v>1416</v>
      </c>
      <c r="B168" s="9">
        <v>80</v>
      </c>
      <c r="C168" s="9">
        <v>43.75</v>
      </c>
      <c r="D168" s="9">
        <v>0.546875</v>
      </c>
      <c r="E168" s="9">
        <v>0.045572916666666664</v>
      </c>
      <c r="F168" s="9">
        <v>9</v>
      </c>
      <c r="G168" s="9"/>
    </row>
    <row r="169" spans="1:7" ht="15">
      <c r="A169">
        <v>1417</v>
      </c>
      <c r="B169" s="9">
        <v>81</v>
      </c>
      <c r="C169" s="9">
        <v>35.35</v>
      </c>
      <c r="D169" s="9">
        <v>0.4364197530864198</v>
      </c>
      <c r="E169" s="9">
        <v>0.03636831275720165</v>
      </c>
      <c r="F169" s="9">
        <v>9</v>
      </c>
      <c r="G169" s="9"/>
    </row>
    <row r="170" spans="1:7" ht="15">
      <c r="A170">
        <v>1418</v>
      </c>
      <c r="B170" s="9">
        <v>81</v>
      </c>
      <c r="C170" s="9">
        <v>35.35</v>
      </c>
      <c r="D170" s="9">
        <v>0.4364197530864198</v>
      </c>
      <c r="E170" s="9">
        <v>0.03636831275720165</v>
      </c>
      <c r="F170" s="9">
        <v>9</v>
      </c>
      <c r="G170" s="9"/>
    </row>
    <row r="171" spans="1:7" ht="15">
      <c r="A171">
        <v>1419</v>
      </c>
      <c r="B171" s="9">
        <v>80</v>
      </c>
      <c r="C171" s="9">
        <v>35.35</v>
      </c>
      <c r="D171" s="9">
        <v>0.441875</v>
      </c>
      <c r="E171" s="9">
        <v>0.03682291666666667</v>
      </c>
      <c r="F171" s="9">
        <v>9</v>
      </c>
      <c r="G171" s="9"/>
    </row>
    <row r="172" spans="1:7" ht="15">
      <c r="A172">
        <v>1420</v>
      </c>
      <c r="B172" s="9">
        <v>80</v>
      </c>
      <c r="C172" s="9">
        <v>35.35</v>
      </c>
      <c r="D172" s="9">
        <v>0.441875</v>
      </c>
      <c r="E172" s="9">
        <v>0.03682291666666667</v>
      </c>
      <c r="F172" s="9">
        <v>9</v>
      </c>
      <c r="G172" s="9"/>
    </row>
    <row r="173" spans="1:7" ht="15">
      <c r="A173">
        <v>1421</v>
      </c>
      <c r="B173" s="9">
        <v>81</v>
      </c>
      <c r="C173" s="9">
        <v>35.35</v>
      </c>
      <c r="D173" s="9">
        <v>0.4364197530864198</v>
      </c>
      <c r="E173" s="9">
        <v>0.03636831275720165</v>
      </c>
      <c r="F173" s="9">
        <v>9</v>
      </c>
      <c r="G173" s="9"/>
    </row>
    <row r="174" spans="1:7" ht="15">
      <c r="A174">
        <v>1422</v>
      </c>
      <c r="B174" s="9">
        <v>80</v>
      </c>
      <c r="C174" s="9">
        <v>37.1</v>
      </c>
      <c r="D174" s="9">
        <v>0.46375</v>
      </c>
      <c r="E174" s="9">
        <v>0.03864583333333333</v>
      </c>
      <c r="F174" s="9">
        <v>9</v>
      </c>
      <c r="G174" s="9"/>
    </row>
    <row r="175" spans="1:7" ht="15">
      <c r="A175">
        <v>1423</v>
      </c>
      <c r="B175" s="9">
        <v>81</v>
      </c>
      <c r="C175" s="9">
        <v>37.1</v>
      </c>
      <c r="D175" s="9">
        <v>0.4580246913580247</v>
      </c>
      <c r="E175" s="9">
        <v>0.03816872427983539</v>
      </c>
      <c r="F175" s="9">
        <v>9</v>
      </c>
      <c r="G175" s="9"/>
    </row>
    <row r="176" spans="1:7" ht="15">
      <c r="A176">
        <v>1424</v>
      </c>
      <c r="B176" s="9">
        <v>81</v>
      </c>
      <c r="C176" s="9">
        <v>37.1</v>
      </c>
      <c r="D176" s="9">
        <v>0.4580246913580247</v>
      </c>
      <c r="E176" s="9">
        <v>0.03816872427983539</v>
      </c>
      <c r="F176" s="9">
        <v>9</v>
      </c>
      <c r="G176" s="9"/>
    </row>
    <row r="177" spans="1:7" ht="15">
      <c r="A177">
        <v>1425</v>
      </c>
      <c r="B177" s="9">
        <v>79</v>
      </c>
      <c r="C177" s="9">
        <v>37.1</v>
      </c>
      <c r="D177" s="9">
        <v>0.46962025316455697</v>
      </c>
      <c r="E177" s="9">
        <v>0.03913502109704641</v>
      </c>
      <c r="F177" s="9">
        <v>9</v>
      </c>
      <c r="G177" s="9"/>
    </row>
    <row r="178" spans="1:7" ht="15">
      <c r="A178">
        <v>1426</v>
      </c>
      <c r="B178" s="9">
        <v>82</v>
      </c>
      <c r="C178" s="9">
        <v>37.1</v>
      </c>
      <c r="D178" s="9">
        <v>0.4524390243902439</v>
      </c>
      <c r="E178" s="9">
        <v>0.037703252032520326</v>
      </c>
      <c r="F178" s="9">
        <v>9</v>
      </c>
      <c r="G178" s="9"/>
    </row>
    <row r="179" spans="1:7" ht="15">
      <c r="A179">
        <v>1427</v>
      </c>
      <c r="B179" s="9">
        <v>83</v>
      </c>
      <c r="C179" s="9">
        <v>37.1</v>
      </c>
      <c r="D179" s="9">
        <v>0.44698795180722894</v>
      </c>
      <c r="E179" s="9">
        <v>0.037248995983935745</v>
      </c>
      <c r="F179" s="9">
        <v>9</v>
      </c>
      <c r="G179" s="9"/>
    </row>
    <row r="180" spans="1:7" ht="15">
      <c r="A180">
        <v>1428</v>
      </c>
      <c r="B180" s="9">
        <v>83</v>
      </c>
      <c r="C180" s="9">
        <v>37.1</v>
      </c>
      <c r="D180" s="9">
        <v>0.44698795180722894</v>
      </c>
      <c r="E180" s="9">
        <v>0.037248995983935745</v>
      </c>
      <c r="F180" s="9">
        <v>9</v>
      </c>
      <c r="G180" s="9"/>
    </row>
    <row r="181" spans="1:7" ht="15">
      <c r="A181">
        <v>1429</v>
      </c>
      <c r="B181" s="9">
        <v>83</v>
      </c>
      <c r="C181" s="9">
        <v>37.1</v>
      </c>
      <c r="D181" s="9">
        <v>0.44698795180722894</v>
      </c>
      <c r="E181" s="9">
        <v>0.037248995983935745</v>
      </c>
      <c r="F181" s="9">
        <v>9</v>
      </c>
      <c r="G181" s="9"/>
    </row>
    <row r="182" spans="1:7" ht="15">
      <c r="A182">
        <v>1430</v>
      </c>
      <c r="B182" s="9">
        <v>83</v>
      </c>
      <c r="C182" s="9">
        <v>37.1</v>
      </c>
      <c r="D182" s="9">
        <v>0.44698795180722894</v>
      </c>
      <c r="E182" s="9">
        <v>0.037248995983935745</v>
      </c>
      <c r="F182" s="9">
        <v>9</v>
      </c>
      <c r="G182" s="9"/>
    </row>
    <row r="183" spans="1:7" ht="15">
      <c r="A183">
        <v>1431</v>
      </c>
      <c r="B183" s="9">
        <v>83</v>
      </c>
      <c r="C183" s="9">
        <v>37.1</v>
      </c>
      <c r="D183" s="9">
        <v>0.44698795180722894</v>
      </c>
      <c r="E183" s="9">
        <v>0.037248995983935745</v>
      </c>
      <c r="F183" s="9">
        <v>9</v>
      </c>
      <c r="G183" s="9"/>
    </row>
    <row r="184" spans="1:7" ht="15">
      <c r="A184">
        <v>1432</v>
      </c>
      <c r="B184" s="9">
        <v>80</v>
      </c>
      <c r="C184" s="9">
        <v>37.1</v>
      </c>
      <c r="D184" s="9">
        <v>0.46375</v>
      </c>
      <c r="E184" s="9">
        <v>0.03864583333333333</v>
      </c>
      <c r="F184" s="9">
        <v>9</v>
      </c>
      <c r="G184" s="9"/>
    </row>
    <row r="185" spans="1:7" ht="15">
      <c r="A185">
        <v>1433</v>
      </c>
      <c r="B185" s="17">
        <v>80</v>
      </c>
      <c r="C185" s="9">
        <v>37.1</v>
      </c>
      <c r="D185" s="9">
        <v>0.46375</v>
      </c>
      <c r="E185" s="9">
        <v>0.03864583333333333</v>
      </c>
      <c r="F185" s="9">
        <v>9</v>
      </c>
      <c r="G185" s="9"/>
    </row>
    <row r="186" spans="1:7" ht="15">
      <c r="A186">
        <v>1434</v>
      </c>
      <c r="B186" s="17">
        <v>80</v>
      </c>
      <c r="C186" s="9">
        <v>37.1</v>
      </c>
      <c r="D186" s="9">
        <v>0.46375</v>
      </c>
      <c r="E186" s="9">
        <v>0.03864583333333333</v>
      </c>
      <c r="F186" s="9">
        <v>9</v>
      </c>
      <c r="G186" s="9"/>
    </row>
    <row r="187" spans="1:7" ht="15">
      <c r="A187">
        <v>1435</v>
      </c>
      <c r="B187" s="17">
        <v>80</v>
      </c>
      <c r="C187" s="9">
        <v>37.1</v>
      </c>
      <c r="D187" s="9">
        <v>0.46375</v>
      </c>
      <c r="E187" s="9">
        <v>0.03864583333333333</v>
      </c>
      <c r="F187" s="9">
        <v>9</v>
      </c>
      <c r="G187" s="9"/>
    </row>
    <row r="188" spans="1:7" ht="15">
      <c r="A188">
        <v>1436</v>
      </c>
      <c r="B188" s="17">
        <v>80</v>
      </c>
      <c r="C188" s="9">
        <v>37.1</v>
      </c>
      <c r="D188" s="9">
        <v>0.46375</v>
      </c>
      <c r="E188" s="9">
        <v>0.03864583333333333</v>
      </c>
      <c r="F188" s="9">
        <v>9</v>
      </c>
      <c r="G188" s="9"/>
    </row>
    <row r="189" spans="1:7" ht="15">
      <c r="A189">
        <v>1437</v>
      </c>
      <c r="B189" s="17">
        <v>80</v>
      </c>
      <c r="C189" s="9">
        <v>37.1</v>
      </c>
      <c r="D189" s="9">
        <v>0.46375</v>
      </c>
      <c r="E189" s="9">
        <v>0.03864583333333333</v>
      </c>
      <c r="F189" s="9">
        <v>9</v>
      </c>
      <c r="G189" s="9"/>
    </row>
    <row r="190" spans="1:7" ht="15">
      <c r="A190">
        <v>1438</v>
      </c>
      <c r="B190" s="17">
        <v>80</v>
      </c>
      <c r="C190" s="9">
        <v>37.1</v>
      </c>
      <c r="D190" s="9">
        <v>0.46375</v>
      </c>
      <c r="E190" s="9">
        <v>0.03864583333333333</v>
      </c>
      <c r="F190" s="9">
        <v>9</v>
      </c>
      <c r="G190" s="9"/>
    </row>
    <row r="191" spans="1:7" ht="15">
      <c r="A191">
        <v>1439</v>
      </c>
      <c r="B191" s="17">
        <v>80</v>
      </c>
      <c r="C191" s="9">
        <v>37.1</v>
      </c>
      <c r="D191" s="9">
        <v>0.46375</v>
      </c>
      <c r="E191" s="9">
        <v>0.03864583333333333</v>
      </c>
      <c r="F191" s="9">
        <v>9</v>
      </c>
      <c r="G191" s="9"/>
    </row>
    <row r="192" spans="1:7" ht="15">
      <c r="A192">
        <v>1440</v>
      </c>
      <c r="B192" s="17">
        <v>80</v>
      </c>
      <c r="C192" s="9">
        <v>37.1</v>
      </c>
      <c r="D192" s="9">
        <v>0.46375</v>
      </c>
      <c r="E192" s="9">
        <v>0.03864583333333333</v>
      </c>
      <c r="F192" s="9">
        <v>9</v>
      </c>
      <c r="G192" s="9"/>
    </row>
    <row r="193" spans="1:7" ht="15">
      <c r="A193">
        <v>1441</v>
      </c>
      <c r="B193" s="9">
        <v>95</v>
      </c>
      <c r="C193" s="9">
        <v>37.1</v>
      </c>
      <c r="D193" s="9">
        <v>0.3905263157894737</v>
      </c>
      <c r="E193" s="9">
        <v>0.03254385964912281</v>
      </c>
      <c r="F193" s="9">
        <v>9</v>
      </c>
      <c r="G193" s="9"/>
    </row>
    <row r="194" spans="1:7" ht="15">
      <c r="A194">
        <v>1442</v>
      </c>
      <c r="B194" s="9">
        <v>81</v>
      </c>
      <c r="C194" s="9">
        <v>37.1</v>
      </c>
      <c r="D194" s="9">
        <v>0.4580246913580247</v>
      </c>
      <c r="E194" s="9">
        <v>0.03816872427983539</v>
      </c>
      <c r="F194" s="9">
        <v>9</v>
      </c>
      <c r="G194" s="9"/>
    </row>
    <row r="195" spans="1:7" ht="15">
      <c r="A195">
        <v>1443</v>
      </c>
      <c r="B195" s="9">
        <v>95</v>
      </c>
      <c r="C195" s="9">
        <v>42.35</v>
      </c>
      <c r="D195" s="9">
        <v>0.44578947368421057</v>
      </c>
      <c r="E195" s="9">
        <v>0.03714912280701755</v>
      </c>
      <c r="F195" s="9">
        <v>9</v>
      </c>
      <c r="G195" s="9"/>
    </row>
    <row r="196" spans="1:7" ht="15">
      <c r="A196">
        <v>1444</v>
      </c>
      <c r="B196" s="9">
        <v>83</v>
      </c>
      <c r="C196" s="9">
        <v>42.35</v>
      </c>
      <c r="D196" s="9">
        <v>0.5102409638554217</v>
      </c>
      <c r="E196" s="9">
        <v>0.042520080321285146</v>
      </c>
      <c r="F196" s="9">
        <v>9</v>
      </c>
      <c r="G196" s="9"/>
    </row>
    <row r="197" spans="1:7" ht="15">
      <c r="A197">
        <v>1445</v>
      </c>
      <c r="B197" s="9">
        <v>97</v>
      </c>
      <c r="C197" s="9">
        <v>42.35</v>
      </c>
      <c r="D197" s="9">
        <v>0.4365979381443299</v>
      </c>
      <c r="E197" s="9">
        <v>0.036383161512027494</v>
      </c>
      <c r="F197" s="9">
        <v>9</v>
      </c>
      <c r="G197" s="9"/>
    </row>
    <row r="198" spans="1:7" ht="15">
      <c r="A198">
        <v>1446</v>
      </c>
      <c r="B198" s="9">
        <v>97</v>
      </c>
      <c r="C198" s="9">
        <v>42.35</v>
      </c>
      <c r="D198" s="9">
        <v>0.4365979381443299</v>
      </c>
      <c r="E198" s="9">
        <v>0.036383161512027494</v>
      </c>
      <c r="F198" s="9">
        <v>9</v>
      </c>
      <c r="G198" s="9"/>
    </row>
    <row r="199" spans="1:7" ht="15">
      <c r="A199">
        <v>1447</v>
      </c>
      <c r="B199" s="17">
        <v>97</v>
      </c>
      <c r="C199" s="9">
        <v>42.35</v>
      </c>
      <c r="D199" s="9">
        <v>0.4365979381443299</v>
      </c>
      <c r="E199" s="9">
        <v>0.036383161512027494</v>
      </c>
      <c r="F199" s="9">
        <v>7.7</v>
      </c>
      <c r="G199" s="9"/>
    </row>
    <row r="200" spans="1:7" ht="15">
      <c r="A200">
        <v>1448</v>
      </c>
      <c r="B200" s="9">
        <v>96</v>
      </c>
      <c r="C200" s="9">
        <v>42.35</v>
      </c>
      <c r="D200" s="9">
        <v>0.44114583333333335</v>
      </c>
      <c r="E200" s="9">
        <v>0.03676215277777778</v>
      </c>
      <c r="F200" s="9">
        <v>7.7</v>
      </c>
      <c r="G200" s="9"/>
    </row>
    <row r="201" spans="1:7" ht="15">
      <c r="A201">
        <v>1449</v>
      </c>
      <c r="B201" s="9">
        <v>96</v>
      </c>
      <c r="C201" s="9">
        <v>42.35</v>
      </c>
      <c r="D201" s="9">
        <v>0.44114583333333335</v>
      </c>
      <c r="E201" s="9">
        <v>0.03676215277777778</v>
      </c>
      <c r="F201" s="9">
        <v>7.7</v>
      </c>
      <c r="G201" s="9"/>
    </row>
    <row r="202" spans="1:7" ht="15">
      <c r="A202">
        <v>1450</v>
      </c>
      <c r="B202" s="17">
        <v>96</v>
      </c>
      <c r="C202" s="9">
        <v>42.35</v>
      </c>
      <c r="D202" s="9">
        <v>0.44114583333333335</v>
      </c>
      <c r="E202" s="9">
        <v>0.03676215277777778</v>
      </c>
      <c r="F202" s="9">
        <v>7.7</v>
      </c>
      <c r="G202" s="9"/>
    </row>
    <row r="203" spans="1:7" ht="15">
      <c r="A203">
        <v>1451</v>
      </c>
      <c r="B203" s="9">
        <v>96</v>
      </c>
      <c r="C203" s="9">
        <v>42.35</v>
      </c>
      <c r="D203" s="9">
        <v>0.44114583333333335</v>
      </c>
      <c r="E203" s="9">
        <v>0.03676215277777778</v>
      </c>
      <c r="F203" s="9">
        <v>7.7</v>
      </c>
      <c r="G203" s="9"/>
    </row>
    <row r="204" spans="1:7" ht="15">
      <c r="A204">
        <v>1452</v>
      </c>
      <c r="B204" s="9">
        <v>96</v>
      </c>
      <c r="C204" s="9">
        <v>42.35</v>
      </c>
      <c r="D204" s="9">
        <v>0.44114583333333335</v>
      </c>
      <c r="E204" s="9">
        <v>0.03676215277777778</v>
      </c>
      <c r="F204" s="9">
        <v>7.7</v>
      </c>
      <c r="G204" s="9"/>
    </row>
    <row r="205" spans="1:7" ht="15">
      <c r="A205">
        <v>1453</v>
      </c>
      <c r="B205" s="9">
        <v>99</v>
      </c>
      <c r="C205" s="9">
        <v>42.35</v>
      </c>
      <c r="D205" s="9">
        <v>0.4277777777777778</v>
      </c>
      <c r="E205" s="9">
        <v>0.03564814814814815</v>
      </c>
      <c r="F205" s="9">
        <v>7.7</v>
      </c>
      <c r="G205" s="9"/>
    </row>
    <row r="206" spans="1:7" ht="15">
      <c r="A206">
        <v>1454</v>
      </c>
      <c r="B206" s="9">
        <v>101.83333333333333</v>
      </c>
      <c r="C206" s="9">
        <v>42.35</v>
      </c>
      <c r="D206" s="9">
        <v>0.41587561374795423</v>
      </c>
      <c r="E206" s="9">
        <v>0.03465630114566285</v>
      </c>
      <c r="F206" s="9">
        <v>7.7</v>
      </c>
      <c r="G206" s="9"/>
    </row>
    <row r="207" spans="1:7" ht="15">
      <c r="A207">
        <v>1455</v>
      </c>
      <c r="B207" s="17">
        <v>101.83333333333333</v>
      </c>
      <c r="C207" s="9">
        <v>42.35</v>
      </c>
      <c r="D207" s="9">
        <v>0.41587561374795423</v>
      </c>
      <c r="E207" s="9">
        <v>0.03465630114566285</v>
      </c>
      <c r="F207" s="9">
        <v>7.7</v>
      </c>
      <c r="G207" s="9"/>
    </row>
    <row r="208" spans="1:7" ht="15">
      <c r="A208">
        <v>1456</v>
      </c>
      <c r="B208" s="17">
        <v>101.83333333333333</v>
      </c>
      <c r="C208" s="9">
        <v>42.35</v>
      </c>
      <c r="D208" s="9">
        <v>0.41587561374795423</v>
      </c>
      <c r="E208" s="9">
        <v>0.03465630114566285</v>
      </c>
      <c r="F208" s="9">
        <v>7.7</v>
      </c>
      <c r="G208" s="9"/>
    </row>
    <row r="209" spans="1:7" ht="15">
      <c r="A209">
        <v>1457</v>
      </c>
      <c r="B209" s="9">
        <v>108</v>
      </c>
      <c r="C209" s="9">
        <v>42.35</v>
      </c>
      <c r="D209" s="9">
        <v>0.39212962962962966</v>
      </c>
      <c r="E209" s="9">
        <v>0.032677469135802474</v>
      </c>
      <c r="F209" s="9">
        <v>7.7</v>
      </c>
      <c r="G209" s="9"/>
    </row>
    <row r="210" spans="1:7" ht="15">
      <c r="A210">
        <v>1458</v>
      </c>
      <c r="B210" s="9">
        <v>108</v>
      </c>
      <c r="C210" s="9">
        <v>42.35</v>
      </c>
      <c r="D210" s="9">
        <v>0.39212962962962966</v>
      </c>
      <c r="E210" s="9">
        <v>0.032677469135802474</v>
      </c>
      <c r="F210" s="9">
        <v>7.7</v>
      </c>
      <c r="G210" s="9"/>
    </row>
    <row r="211" spans="1:7" ht="15">
      <c r="A211">
        <v>1459</v>
      </c>
      <c r="B211" s="9">
        <v>108</v>
      </c>
      <c r="C211" s="9">
        <v>42.35</v>
      </c>
      <c r="D211" s="9">
        <v>0.39212962962962966</v>
      </c>
      <c r="E211" s="9">
        <v>0.032677469135802474</v>
      </c>
      <c r="F211" s="9">
        <v>7.7</v>
      </c>
      <c r="G211" s="9"/>
    </row>
    <row r="212" spans="1:7" ht="15">
      <c r="A212">
        <v>1460</v>
      </c>
      <c r="B212" s="9">
        <v>108</v>
      </c>
      <c r="C212" s="9">
        <v>42.35</v>
      </c>
      <c r="D212" s="9">
        <v>0.39212962962962966</v>
      </c>
      <c r="E212" s="9">
        <v>0.032677469135802474</v>
      </c>
      <c r="F212" s="9">
        <v>7.7</v>
      </c>
      <c r="G212" s="9"/>
    </row>
    <row r="213" spans="1:7" ht="15">
      <c r="A213">
        <v>1461</v>
      </c>
      <c r="B213" s="17">
        <v>108</v>
      </c>
      <c r="C213" s="9">
        <v>39.2</v>
      </c>
      <c r="D213" s="9">
        <v>0.36296296296296293</v>
      </c>
      <c r="E213" s="9">
        <v>0.03024691358024691</v>
      </c>
      <c r="F213" s="9">
        <v>7.7</v>
      </c>
      <c r="G213" s="9"/>
    </row>
    <row r="214" spans="1:7" ht="15">
      <c r="A214">
        <v>1462</v>
      </c>
      <c r="B214" s="9">
        <v>109</v>
      </c>
      <c r="C214" s="9">
        <v>39.2</v>
      </c>
      <c r="D214" s="9">
        <v>0.35963302752293574</v>
      </c>
      <c r="E214" s="9">
        <v>0.029969418960244645</v>
      </c>
      <c r="F214" s="9">
        <v>7.7</v>
      </c>
      <c r="G214" s="9"/>
    </row>
    <row r="215" spans="1:7" ht="15">
      <c r="A215">
        <v>1463</v>
      </c>
      <c r="B215" s="9">
        <v>110</v>
      </c>
      <c r="C215" s="9">
        <v>39.2</v>
      </c>
      <c r="D215" s="9">
        <v>0.3563636363636363</v>
      </c>
      <c r="E215" s="9">
        <v>0.029696969696969694</v>
      </c>
      <c r="F215" s="9">
        <v>7.7</v>
      </c>
      <c r="G215" s="9"/>
    </row>
    <row r="216" spans="1:7" ht="15">
      <c r="A216">
        <v>1464</v>
      </c>
      <c r="B216" s="9">
        <v>112</v>
      </c>
      <c r="C216" s="9">
        <v>39.9</v>
      </c>
      <c r="D216" s="9">
        <v>0.35625</v>
      </c>
      <c r="E216" s="9">
        <v>0.0296875</v>
      </c>
      <c r="F216" s="9">
        <v>7.7</v>
      </c>
      <c r="G216" s="9"/>
    </row>
    <row r="217" spans="1:7" ht="15">
      <c r="A217">
        <v>1465</v>
      </c>
      <c r="B217" s="9">
        <v>112</v>
      </c>
      <c r="C217" s="9">
        <v>39.9</v>
      </c>
      <c r="D217" s="9">
        <v>0.35625</v>
      </c>
      <c r="E217" s="9">
        <v>0.0296875</v>
      </c>
      <c r="F217" s="9">
        <v>7.6</v>
      </c>
      <c r="G217" s="9"/>
    </row>
    <row r="218" spans="1:7" ht="15">
      <c r="A218">
        <v>1466</v>
      </c>
      <c r="B218" s="9">
        <v>112</v>
      </c>
      <c r="C218" s="9">
        <v>39.9</v>
      </c>
      <c r="D218" s="9">
        <v>0.35625</v>
      </c>
      <c r="E218" s="9">
        <v>0.0296875</v>
      </c>
      <c r="F218" s="9">
        <v>7.6</v>
      </c>
      <c r="G218" s="9"/>
    </row>
    <row r="219" spans="1:7" ht="15">
      <c r="A219">
        <v>1467</v>
      </c>
      <c r="B219" s="9">
        <v>114</v>
      </c>
      <c r="C219" s="9">
        <v>39.9</v>
      </c>
      <c r="D219" s="9">
        <v>0.35</v>
      </c>
      <c r="E219" s="9">
        <v>0.029166666666666664</v>
      </c>
      <c r="F219" s="9">
        <v>7.6</v>
      </c>
      <c r="G219" s="9"/>
    </row>
    <row r="220" spans="1:7" ht="15">
      <c r="A220">
        <v>1468</v>
      </c>
      <c r="B220" s="9">
        <v>114</v>
      </c>
      <c r="C220" s="9">
        <v>39.9</v>
      </c>
      <c r="D220" s="9">
        <v>0.35</v>
      </c>
      <c r="E220" s="9">
        <v>0.029166666666666664</v>
      </c>
      <c r="F220" s="9">
        <v>7.6</v>
      </c>
      <c r="G220" s="9"/>
    </row>
    <row r="221" spans="1:7" ht="15">
      <c r="A221">
        <v>1469</v>
      </c>
      <c r="B221" s="9">
        <v>114</v>
      </c>
      <c r="C221" s="9">
        <v>39.9</v>
      </c>
      <c r="D221" s="9">
        <v>0.35</v>
      </c>
      <c r="E221" s="9">
        <v>0.029166666666666664</v>
      </c>
      <c r="F221" s="9">
        <v>7.6</v>
      </c>
      <c r="G221" s="9"/>
    </row>
    <row r="222" spans="1:7" ht="15">
      <c r="A222">
        <v>1470</v>
      </c>
      <c r="B222" s="9">
        <v>114</v>
      </c>
      <c r="C222" s="9">
        <v>39.9</v>
      </c>
      <c r="D222" s="9">
        <v>0.35</v>
      </c>
      <c r="E222" s="9">
        <v>0.029166666666666664</v>
      </c>
      <c r="F222" s="9">
        <v>7.6</v>
      </c>
      <c r="G222" s="9"/>
    </row>
    <row r="223" spans="1:7" ht="15">
      <c r="A223">
        <v>1471</v>
      </c>
      <c r="B223" s="9">
        <v>110</v>
      </c>
      <c r="C223" s="9">
        <v>36.75</v>
      </c>
      <c r="D223" s="9">
        <v>0.3340909090909091</v>
      </c>
      <c r="E223" s="9">
        <v>0.027840909090909093</v>
      </c>
      <c r="F223" s="9">
        <v>7.6</v>
      </c>
      <c r="G223" s="9"/>
    </row>
    <row r="224" spans="1:7" ht="15">
      <c r="A224">
        <v>1472</v>
      </c>
      <c r="B224" s="9">
        <v>110</v>
      </c>
      <c r="C224" s="9">
        <v>37.45</v>
      </c>
      <c r="D224" s="9">
        <v>0.3404545454545454</v>
      </c>
      <c r="E224" s="9">
        <v>0.028371212121212117</v>
      </c>
      <c r="F224" s="9">
        <v>7.6</v>
      </c>
      <c r="G224" s="9"/>
    </row>
    <row r="225" spans="1:7" ht="15">
      <c r="A225">
        <v>1473</v>
      </c>
      <c r="B225" s="9">
        <v>110</v>
      </c>
      <c r="C225" s="9">
        <v>37.45</v>
      </c>
      <c r="D225" s="9">
        <v>0.3404545454545454</v>
      </c>
      <c r="E225" s="9">
        <v>0.028371212121212117</v>
      </c>
      <c r="F225" s="9">
        <v>7.6</v>
      </c>
      <c r="G225" s="9"/>
    </row>
    <row r="226" spans="1:7" ht="15">
      <c r="A226">
        <v>1474</v>
      </c>
      <c r="B226" s="9">
        <v>112</v>
      </c>
      <c r="C226" s="9">
        <v>38.15</v>
      </c>
      <c r="D226" s="9">
        <v>0.340625</v>
      </c>
      <c r="E226" s="9">
        <v>0.028385416666666666</v>
      </c>
      <c r="F226" s="9">
        <v>7.6</v>
      </c>
      <c r="G226" s="9"/>
    </row>
    <row r="227" spans="1:7" ht="15">
      <c r="A227">
        <v>1475</v>
      </c>
      <c r="B227" s="9">
        <v>112</v>
      </c>
      <c r="C227" s="9">
        <v>36.75</v>
      </c>
      <c r="D227" s="9">
        <v>0.328125</v>
      </c>
      <c r="E227" s="9">
        <v>0.02734375</v>
      </c>
      <c r="F227" s="9">
        <v>7.6</v>
      </c>
      <c r="G227" s="9"/>
    </row>
    <row r="228" spans="1:7" ht="15">
      <c r="A228">
        <v>1476</v>
      </c>
      <c r="B228" s="9">
        <v>114</v>
      </c>
      <c r="C228" s="9">
        <v>36.75</v>
      </c>
      <c r="D228" s="9">
        <v>0.3223684210526316</v>
      </c>
      <c r="E228" s="9">
        <v>0.0268640350877193</v>
      </c>
      <c r="F228" s="9">
        <v>7.6</v>
      </c>
      <c r="G228" s="9"/>
    </row>
    <row r="229" spans="1:7" ht="15">
      <c r="A229">
        <v>1477</v>
      </c>
      <c r="B229" s="9">
        <v>114</v>
      </c>
      <c r="C229" s="9">
        <v>36.75</v>
      </c>
      <c r="D229" s="9">
        <v>0.3223684210526316</v>
      </c>
      <c r="E229" s="9">
        <v>0.0268640350877193</v>
      </c>
      <c r="F229" s="9">
        <v>7.6</v>
      </c>
      <c r="G229" s="9"/>
    </row>
    <row r="230" spans="1:7" ht="15">
      <c r="A230">
        <v>1478</v>
      </c>
      <c r="B230" s="9">
        <v>115</v>
      </c>
      <c r="C230" s="9">
        <v>36.75</v>
      </c>
      <c r="D230" s="9">
        <v>0.31956521739130433</v>
      </c>
      <c r="E230" s="9">
        <v>0.026630434782608695</v>
      </c>
      <c r="F230" s="9">
        <v>7.6</v>
      </c>
      <c r="G230" s="9"/>
    </row>
    <row r="231" spans="1:7" ht="15">
      <c r="A231">
        <v>1479</v>
      </c>
      <c r="B231" s="9">
        <v>116</v>
      </c>
      <c r="C231" s="9">
        <v>36.75</v>
      </c>
      <c r="D231" s="9">
        <v>0.3168103448275862</v>
      </c>
      <c r="E231" s="9">
        <v>0.026400862068965514</v>
      </c>
      <c r="F231" s="9">
        <v>7.6</v>
      </c>
      <c r="G231" s="9"/>
    </row>
    <row r="232" spans="1:7" ht="15">
      <c r="A232">
        <v>1480</v>
      </c>
      <c r="B232" s="9">
        <v>117</v>
      </c>
      <c r="C232" s="9">
        <v>37.8</v>
      </c>
      <c r="D232" s="9">
        <v>0.3230769230769231</v>
      </c>
      <c r="E232" s="9">
        <v>0.026923076923076925</v>
      </c>
      <c r="F232" s="9">
        <v>7.6</v>
      </c>
      <c r="G232" s="9"/>
    </row>
    <row r="233" spans="1:7" ht="15">
      <c r="A233">
        <v>1481</v>
      </c>
      <c r="B233" s="9">
        <v>120</v>
      </c>
      <c r="C233" s="9">
        <v>37.8</v>
      </c>
      <c r="D233" s="9">
        <v>0.315</v>
      </c>
      <c r="E233" s="9">
        <v>0.02625</v>
      </c>
      <c r="F233" s="9">
        <v>7.6</v>
      </c>
      <c r="G233" s="9"/>
    </row>
    <row r="234" spans="1:7" ht="15">
      <c r="A234">
        <v>1482</v>
      </c>
      <c r="B234" s="9">
        <v>120</v>
      </c>
      <c r="C234" s="9">
        <v>37.8</v>
      </c>
      <c r="D234" s="9">
        <v>0.315</v>
      </c>
      <c r="E234" s="9">
        <v>0.02625</v>
      </c>
      <c r="F234" s="9">
        <v>7.6</v>
      </c>
      <c r="G234" s="9"/>
    </row>
    <row r="235" spans="1:7" ht="15">
      <c r="A235">
        <v>1483</v>
      </c>
      <c r="B235" s="9">
        <v>120</v>
      </c>
      <c r="C235" s="9">
        <v>37.8</v>
      </c>
      <c r="D235" s="9">
        <v>0.315</v>
      </c>
      <c r="E235" s="9">
        <v>0.02625</v>
      </c>
      <c r="F235" s="9">
        <v>7.6</v>
      </c>
      <c r="G235" s="9"/>
    </row>
    <row r="236" spans="1:7" ht="15">
      <c r="A236">
        <v>1484</v>
      </c>
      <c r="B236" s="9">
        <v>123</v>
      </c>
      <c r="C236" s="9">
        <v>37.8</v>
      </c>
      <c r="D236" s="9">
        <v>0.30731707317073176</v>
      </c>
      <c r="E236" s="9">
        <v>0.02560975609756098</v>
      </c>
      <c r="F236" s="9">
        <v>7.6</v>
      </c>
      <c r="G236" s="9"/>
    </row>
    <row r="237" spans="1:7" ht="15">
      <c r="A237">
        <v>1485</v>
      </c>
      <c r="B237" s="9">
        <v>123</v>
      </c>
      <c r="C237" s="9">
        <v>36.4</v>
      </c>
      <c r="D237" s="9">
        <v>0.29593495934959346</v>
      </c>
      <c r="E237" s="9">
        <v>0.02466124661246612</v>
      </c>
      <c r="F237" s="9">
        <v>7.6</v>
      </c>
      <c r="G237" s="9"/>
    </row>
    <row r="238" spans="1:7" ht="15">
      <c r="A238">
        <v>1486</v>
      </c>
      <c r="B238" s="9">
        <v>125</v>
      </c>
      <c r="C238" s="9">
        <v>36.4</v>
      </c>
      <c r="D238" s="9">
        <v>0.2912</v>
      </c>
      <c r="E238" s="9">
        <v>0.02426666666666667</v>
      </c>
      <c r="F238" s="9">
        <v>7.6</v>
      </c>
      <c r="G238" s="9"/>
    </row>
    <row r="239" spans="1:7" ht="15">
      <c r="A239">
        <v>1487</v>
      </c>
      <c r="B239" s="9">
        <v>126</v>
      </c>
      <c r="C239" s="9">
        <v>36.4</v>
      </c>
      <c r="D239" s="9">
        <v>0.28888888888888886</v>
      </c>
      <c r="E239" s="9">
        <v>0.02407407407407407</v>
      </c>
      <c r="F239" s="9">
        <v>7.6</v>
      </c>
      <c r="G239" s="9"/>
    </row>
    <row r="240" spans="1:7" ht="15">
      <c r="A240">
        <v>1488</v>
      </c>
      <c r="B240" s="9">
        <v>127</v>
      </c>
      <c r="C240" s="9">
        <v>36.4</v>
      </c>
      <c r="D240" s="9">
        <v>0.2866141732283464</v>
      </c>
      <c r="E240" s="9">
        <v>0.023884514435695534</v>
      </c>
      <c r="F240" s="9">
        <v>7.6</v>
      </c>
      <c r="G240" s="9"/>
    </row>
    <row r="241" spans="1:7" ht="15">
      <c r="A241">
        <v>1489</v>
      </c>
      <c r="B241" s="9">
        <v>129</v>
      </c>
      <c r="C241" s="9">
        <v>36.4</v>
      </c>
      <c r="D241" s="9">
        <v>0.2821705426356589</v>
      </c>
      <c r="E241" s="9">
        <v>0.023514211886304908</v>
      </c>
      <c r="F241" s="9">
        <v>7.6</v>
      </c>
      <c r="G241" s="9"/>
    </row>
    <row r="242" spans="1:7" ht="15">
      <c r="A242">
        <v>1490</v>
      </c>
      <c r="B242" s="9">
        <v>130</v>
      </c>
      <c r="C242" s="9">
        <v>36.4</v>
      </c>
      <c r="D242" s="9">
        <v>0.28</v>
      </c>
      <c r="E242" s="9">
        <v>0.02333333333333333</v>
      </c>
      <c r="F242" s="9">
        <v>7.6</v>
      </c>
      <c r="G242" s="9"/>
    </row>
    <row r="243" spans="1:7" ht="15">
      <c r="A243">
        <v>1491</v>
      </c>
      <c r="B243" s="9">
        <v>130</v>
      </c>
      <c r="C243" s="9">
        <v>36.4</v>
      </c>
      <c r="D243" s="9">
        <v>0.28</v>
      </c>
      <c r="E243" s="9">
        <v>0.02333333333333333</v>
      </c>
      <c r="F243" s="9">
        <v>7.6</v>
      </c>
      <c r="G243" s="9"/>
    </row>
    <row r="244" spans="1:7" ht="15">
      <c r="A244">
        <v>1492</v>
      </c>
      <c r="B244" s="9">
        <v>130</v>
      </c>
      <c r="C244" s="9">
        <v>36.4</v>
      </c>
      <c r="D244" s="9">
        <v>0.28</v>
      </c>
      <c r="E244" s="9">
        <v>0.02333333333333333</v>
      </c>
      <c r="F244" s="9">
        <v>7.6</v>
      </c>
      <c r="G244" s="9"/>
    </row>
    <row r="245" spans="1:7" ht="15">
      <c r="A245">
        <v>1493</v>
      </c>
      <c r="B245" s="9">
        <v>131</v>
      </c>
      <c r="C245" s="9">
        <v>36.4</v>
      </c>
      <c r="D245" s="9">
        <v>0.2778625954198473</v>
      </c>
      <c r="E245" s="9">
        <v>0.023155216284987276</v>
      </c>
      <c r="F245" s="9">
        <v>6.6</v>
      </c>
      <c r="G245" s="9"/>
    </row>
    <row r="246" spans="1:7" ht="15">
      <c r="A246">
        <v>1494</v>
      </c>
      <c r="B246" s="9">
        <v>132</v>
      </c>
      <c r="C246" s="9">
        <v>36.4</v>
      </c>
      <c r="D246" s="9">
        <v>0.27575757575757576</v>
      </c>
      <c r="E246" s="9">
        <v>0.02297979797979798</v>
      </c>
      <c r="F246" s="9">
        <v>6.6</v>
      </c>
      <c r="G246" s="9"/>
    </row>
    <row r="247" spans="1:7" ht="15">
      <c r="A247">
        <v>1495</v>
      </c>
      <c r="B247" s="9">
        <v>133</v>
      </c>
      <c r="C247" s="9">
        <v>36.4</v>
      </c>
      <c r="D247" s="9">
        <v>0.27368421052631575</v>
      </c>
      <c r="E247" s="9">
        <v>0.022807017543859647</v>
      </c>
      <c r="F247" s="9">
        <v>6.6</v>
      </c>
      <c r="G247" s="9"/>
    </row>
    <row r="248" spans="1:7" ht="15">
      <c r="A248">
        <v>1496</v>
      </c>
      <c r="B248" s="9">
        <v>134</v>
      </c>
      <c r="C248" s="9">
        <v>36.4</v>
      </c>
      <c r="D248" s="9">
        <v>0.2716417910447761</v>
      </c>
      <c r="E248" s="9">
        <v>0.02263681592039801</v>
      </c>
      <c r="F248" s="9">
        <v>6.6</v>
      </c>
      <c r="G248" s="9"/>
    </row>
    <row r="249" spans="1:7" ht="15">
      <c r="A249">
        <v>1497</v>
      </c>
      <c r="B249" s="9">
        <v>134</v>
      </c>
      <c r="C249" s="9">
        <v>36.4</v>
      </c>
      <c r="D249" s="9">
        <v>0.2716417910447761</v>
      </c>
      <c r="E249" s="9">
        <v>0.02263681592039801</v>
      </c>
      <c r="F249" s="9">
        <v>6.6</v>
      </c>
      <c r="G249" s="9"/>
    </row>
    <row r="250" spans="1:7" ht="15">
      <c r="A250">
        <v>1498</v>
      </c>
      <c r="B250" s="9">
        <v>135</v>
      </c>
      <c r="C250" s="9">
        <v>36.4</v>
      </c>
      <c r="D250" s="9">
        <v>0.2696296296296296</v>
      </c>
      <c r="E250" s="9">
        <v>0.022469135802469134</v>
      </c>
      <c r="F250" s="9">
        <v>6.6</v>
      </c>
      <c r="G250" s="9"/>
    </row>
    <row r="251" spans="1:7" ht="15">
      <c r="A251">
        <v>1499</v>
      </c>
      <c r="B251" s="9">
        <v>137</v>
      </c>
      <c r="C251" s="9">
        <v>36.4</v>
      </c>
      <c r="D251" s="9">
        <v>0.2656934306569343</v>
      </c>
      <c r="E251" s="9">
        <v>0.022141119221411192</v>
      </c>
      <c r="F251" s="9">
        <v>6.6</v>
      </c>
      <c r="G251" s="9"/>
    </row>
    <row r="252" spans="1:7" ht="15">
      <c r="A252">
        <v>1500</v>
      </c>
      <c r="B252" s="9">
        <v>140</v>
      </c>
      <c r="C252" s="9">
        <v>36.4</v>
      </c>
      <c r="D252" s="9">
        <v>0.26</v>
      </c>
      <c r="E252" s="9">
        <v>0.021666666666666667</v>
      </c>
      <c r="F252" s="9">
        <v>6.6</v>
      </c>
      <c r="G252" s="9"/>
    </row>
    <row r="253" spans="1:7" ht="15">
      <c r="A253">
        <v>1501</v>
      </c>
      <c r="B253" s="9">
        <v>130</v>
      </c>
      <c r="C253" s="9">
        <v>36.4</v>
      </c>
      <c r="D253" s="9">
        <v>0.28</v>
      </c>
      <c r="E253" s="9">
        <v>0.02333333333333333</v>
      </c>
      <c r="F253" s="9">
        <v>6.6</v>
      </c>
      <c r="G253" s="9"/>
    </row>
    <row r="254" spans="1:7" ht="15">
      <c r="A254">
        <v>1502</v>
      </c>
      <c r="B254" s="9">
        <v>140</v>
      </c>
      <c r="C254" s="9">
        <v>36.4</v>
      </c>
      <c r="D254" s="9">
        <v>0.26</v>
      </c>
      <c r="E254" s="9">
        <v>0.021666666666666667</v>
      </c>
      <c r="F254" s="9">
        <v>6.6</v>
      </c>
      <c r="G254" s="9"/>
    </row>
    <row r="255" spans="1:7" ht="15">
      <c r="A255">
        <v>1503</v>
      </c>
      <c r="B255" s="9">
        <v>140</v>
      </c>
      <c r="C255" s="9">
        <v>37.8</v>
      </c>
      <c r="D255" s="9">
        <v>0.27</v>
      </c>
      <c r="E255" s="9">
        <v>0.0225</v>
      </c>
      <c r="F255" s="9">
        <v>6.6</v>
      </c>
      <c r="G255" s="9"/>
    </row>
    <row r="256" spans="1:7" ht="15">
      <c r="A256">
        <v>1504</v>
      </c>
      <c r="B256" s="9">
        <v>140</v>
      </c>
      <c r="C256" s="9">
        <v>37.8</v>
      </c>
      <c r="D256" s="9">
        <v>0.27</v>
      </c>
      <c r="E256" s="9">
        <v>0.0225</v>
      </c>
      <c r="F256" s="9">
        <v>6.6</v>
      </c>
      <c r="G256" s="9"/>
    </row>
    <row r="257" spans="1:7" ht="15">
      <c r="A257">
        <v>1505</v>
      </c>
      <c r="B257" s="9">
        <v>140</v>
      </c>
      <c r="C257" s="9">
        <v>37.8</v>
      </c>
      <c r="D257" s="9">
        <v>0.27</v>
      </c>
      <c r="E257" s="9">
        <v>0.0225</v>
      </c>
      <c r="F257" s="9">
        <v>6.6</v>
      </c>
      <c r="G257" s="9"/>
    </row>
    <row r="258" spans="1:7" ht="15">
      <c r="A258">
        <v>1506</v>
      </c>
      <c r="B258" s="9">
        <v>140</v>
      </c>
      <c r="C258" s="9">
        <v>37.8</v>
      </c>
      <c r="D258" s="9">
        <v>0.27</v>
      </c>
      <c r="E258" s="9">
        <v>0.0225</v>
      </c>
      <c r="F258" s="9">
        <v>6.6</v>
      </c>
      <c r="G258" s="9"/>
    </row>
    <row r="259" spans="1:7" ht="15">
      <c r="A259">
        <v>1507</v>
      </c>
      <c r="B259" s="9">
        <v>140</v>
      </c>
      <c r="C259" s="9">
        <v>37.8</v>
      </c>
      <c r="D259" s="9">
        <v>0.27</v>
      </c>
      <c r="E259" s="9">
        <v>0.0225</v>
      </c>
      <c r="F259" s="9">
        <v>6.6</v>
      </c>
      <c r="G259" s="9"/>
    </row>
    <row r="260" spans="1:7" ht="15">
      <c r="A260">
        <v>1508</v>
      </c>
      <c r="B260" s="9">
        <v>140</v>
      </c>
      <c r="C260" s="9">
        <v>37.8</v>
      </c>
      <c r="D260" s="9">
        <v>0.27</v>
      </c>
      <c r="E260" s="9">
        <v>0.0225</v>
      </c>
      <c r="F260" s="9">
        <v>6.6</v>
      </c>
      <c r="G260" s="9"/>
    </row>
    <row r="261" spans="1:7" ht="15">
      <c r="A261">
        <v>1509</v>
      </c>
      <c r="B261" s="9">
        <v>140</v>
      </c>
      <c r="C261" s="9">
        <v>37.8</v>
      </c>
      <c r="D261" s="9">
        <v>0.27</v>
      </c>
      <c r="E261" s="9">
        <v>0.0225</v>
      </c>
      <c r="F261" s="9">
        <v>6.6</v>
      </c>
      <c r="G261" s="9"/>
    </row>
    <row r="262" spans="1:7" ht="15">
      <c r="A262">
        <v>1510</v>
      </c>
      <c r="B262" s="9">
        <v>140</v>
      </c>
      <c r="C262" s="9">
        <v>37.8</v>
      </c>
      <c r="D262" s="9">
        <v>0.27</v>
      </c>
      <c r="E262" s="9">
        <v>0.0225</v>
      </c>
      <c r="F262" s="9">
        <v>6.6</v>
      </c>
      <c r="G262" s="9"/>
    </row>
    <row r="263" spans="1:7" ht="15">
      <c r="A263">
        <v>1511</v>
      </c>
      <c r="B263" s="9">
        <v>140</v>
      </c>
      <c r="C263" s="9">
        <v>37.8</v>
      </c>
      <c r="D263" s="9">
        <v>0.27</v>
      </c>
      <c r="E263" s="9">
        <v>0.0225</v>
      </c>
      <c r="F263" s="9">
        <v>6.6</v>
      </c>
      <c r="G263" s="9"/>
    </row>
    <row r="264" spans="1:7" ht="15">
      <c r="A264">
        <v>1512</v>
      </c>
      <c r="B264" s="9">
        <v>140</v>
      </c>
      <c r="C264" s="9">
        <v>37.8</v>
      </c>
      <c r="D264" s="9">
        <v>0.27</v>
      </c>
      <c r="E264" s="9">
        <v>0.0225</v>
      </c>
      <c r="F264" s="9">
        <v>6.6</v>
      </c>
      <c r="G264" s="9"/>
    </row>
    <row r="265" spans="1:7" ht="15">
      <c r="A265">
        <v>1513</v>
      </c>
      <c r="B265" s="9">
        <v>140</v>
      </c>
      <c r="C265" s="9">
        <v>37.8</v>
      </c>
      <c r="D265" s="9">
        <v>0.27</v>
      </c>
      <c r="E265" s="9">
        <v>0.0225</v>
      </c>
      <c r="F265" s="9">
        <v>6.6</v>
      </c>
      <c r="G265" s="9"/>
    </row>
    <row r="266" spans="1:7" ht="15">
      <c r="A266">
        <v>1514</v>
      </c>
      <c r="B266" s="9">
        <v>140</v>
      </c>
      <c r="C266" s="9">
        <v>37.8</v>
      </c>
      <c r="D266" s="9">
        <v>0.27</v>
      </c>
      <c r="E266" s="9">
        <v>0.0225</v>
      </c>
      <c r="F266" s="9">
        <v>6.6</v>
      </c>
      <c r="G266" s="9"/>
    </row>
    <row r="267" spans="1:7" ht="15">
      <c r="A267">
        <v>1515</v>
      </c>
      <c r="B267" s="9">
        <v>140</v>
      </c>
      <c r="C267" s="9">
        <v>37.8</v>
      </c>
      <c r="D267" s="9">
        <v>0.27</v>
      </c>
      <c r="E267" s="9">
        <v>0.0225</v>
      </c>
      <c r="F267" s="9">
        <v>6.6</v>
      </c>
      <c r="G267" s="9"/>
    </row>
    <row r="268" spans="1:7" ht="15">
      <c r="A268">
        <v>1516</v>
      </c>
      <c r="B268" s="9">
        <v>140</v>
      </c>
      <c r="C268" s="9">
        <v>37.8</v>
      </c>
      <c r="D268" s="9">
        <v>0.27</v>
      </c>
      <c r="E268" s="9">
        <v>0.0225</v>
      </c>
      <c r="F268" s="9">
        <v>6.6</v>
      </c>
      <c r="G268" s="9"/>
    </row>
    <row r="269" spans="1:7" ht="15">
      <c r="A269">
        <v>1517</v>
      </c>
      <c r="B269" s="9">
        <v>140</v>
      </c>
      <c r="C269" s="9">
        <v>37.8</v>
      </c>
      <c r="D269" s="9">
        <v>0.27</v>
      </c>
      <c r="E269" s="9">
        <v>0.0225</v>
      </c>
      <c r="F269" s="9">
        <v>6.6</v>
      </c>
      <c r="G269" s="9"/>
    </row>
    <row r="270" spans="1:7" ht="15">
      <c r="A270">
        <v>1518</v>
      </c>
      <c r="B270" s="9">
        <v>140</v>
      </c>
      <c r="C270" s="9">
        <v>37.8</v>
      </c>
      <c r="D270" s="9">
        <v>0.27</v>
      </c>
      <c r="E270" s="9">
        <v>0.0225</v>
      </c>
      <c r="F270" s="9">
        <v>6.6</v>
      </c>
      <c r="G270" s="9"/>
    </row>
    <row r="271" spans="1:7" ht="15">
      <c r="A271">
        <v>1519</v>
      </c>
      <c r="B271" s="9">
        <v>140</v>
      </c>
      <c r="C271" s="9">
        <v>37.8</v>
      </c>
      <c r="D271" s="9">
        <v>0.27</v>
      </c>
      <c r="E271" s="9">
        <v>0.0225</v>
      </c>
      <c r="F271" s="9">
        <v>6.6</v>
      </c>
      <c r="G271" s="9"/>
    </row>
    <row r="272" spans="1:7" ht="15">
      <c r="A272">
        <v>1520</v>
      </c>
      <c r="B272" s="9">
        <v>140</v>
      </c>
      <c r="C272" s="9">
        <v>37.8</v>
      </c>
      <c r="D272" s="9">
        <v>0.27</v>
      </c>
      <c r="E272" s="9">
        <v>0.0225</v>
      </c>
      <c r="F272" s="9">
        <v>6.6</v>
      </c>
      <c r="G272" s="9"/>
    </row>
    <row r="273" spans="1:7" ht="15">
      <c r="A273">
        <v>1521</v>
      </c>
      <c r="B273" s="9">
        <v>140</v>
      </c>
      <c r="C273" s="9">
        <v>37.8</v>
      </c>
      <c r="D273" s="9">
        <v>0.27</v>
      </c>
      <c r="E273" s="9">
        <v>0.0225</v>
      </c>
      <c r="F273" s="9">
        <v>6.6</v>
      </c>
      <c r="G273" s="9"/>
    </row>
    <row r="274" spans="1:7" ht="15">
      <c r="A274">
        <v>1522</v>
      </c>
      <c r="B274" s="9">
        <v>140</v>
      </c>
      <c r="C274" s="9">
        <v>37.8</v>
      </c>
      <c r="D274" s="9">
        <v>0.27</v>
      </c>
      <c r="E274" s="9">
        <v>0.0225</v>
      </c>
      <c r="F274" s="9">
        <v>6.6</v>
      </c>
      <c r="G274" s="9"/>
    </row>
    <row r="275" spans="1:7" ht="15">
      <c r="A275">
        <v>1523</v>
      </c>
      <c r="B275" s="9">
        <v>140</v>
      </c>
      <c r="C275" s="9">
        <v>37.8</v>
      </c>
      <c r="D275" s="9">
        <v>0.27</v>
      </c>
      <c r="E275" s="9">
        <v>0.0225</v>
      </c>
      <c r="F275" s="9">
        <v>6.6</v>
      </c>
      <c r="G275" s="9"/>
    </row>
    <row r="276" spans="1:7" ht="15">
      <c r="A276">
        <v>1524</v>
      </c>
      <c r="B276" s="9">
        <v>140</v>
      </c>
      <c r="C276" s="9">
        <v>37.8</v>
      </c>
      <c r="D276" s="9">
        <v>0.27</v>
      </c>
      <c r="E276" s="9">
        <v>0.0225</v>
      </c>
      <c r="F276" s="9">
        <v>6.6</v>
      </c>
      <c r="G276" s="9"/>
    </row>
    <row r="277" spans="1:7" ht="15">
      <c r="A277">
        <v>1525</v>
      </c>
      <c r="B277" s="9">
        <v>140</v>
      </c>
      <c r="C277" s="9">
        <v>37.8</v>
      </c>
      <c r="D277" s="9">
        <v>0.27</v>
      </c>
      <c r="E277" s="9">
        <v>0.0225</v>
      </c>
      <c r="F277" s="9">
        <v>6.6</v>
      </c>
      <c r="G277" s="9"/>
    </row>
    <row r="278" spans="1:7" ht="15">
      <c r="A278">
        <v>1526</v>
      </c>
      <c r="B278" s="9">
        <v>140</v>
      </c>
      <c r="C278" s="9">
        <v>37.8</v>
      </c>
      <c r="D278" s="9">
        <v>0.27</v>
      </c>
      <c r="E278" s="9">
        <v>0.0225</v>
      </c>
      <c r="F278" s="9">
        <v>6.6</v>
      </c>
      <c r="G278" s="9"/>
    </row>
    <row r="279" spans="1:7" ht="15">
      <c r="A279">
        <v>1527</v>
      </c>
      <c r="B279" s="9">
        <v>140</v>
      </c>
      <c r="C279" s="9">
        <v>37.8</v>
      </c>
      <c r="D279" s="9">
        <v>0.27</v>
      </c>
      <c r="E279" s="9">
        <v>0.0225</v>
      </c>
      <c r="F279" s="9">
        <v>6.6</v>
      </c>
      <c r="G279" s="9"/>
    </row>
    <row r="280" spans="1:7" ht="15">
      <c r="A280">
        <v>1528</v>
      </c>
      <c r="B280" s="9">
        <v>140</v>
      </c>
      <c r="C280" s="9">
        <v>37.8</v>
      </c>
      <c r="D280" s="9">
        <v>0.27</v>
      </c>
      <c r="E280" s="9">
        <v>0.0225</v>
      </c>
      <c r="F280" s="9">
        <v>6.6</v>
      </c>
      <c r="G280" s="9"/>
    </row>
    <row r="281" spans="1:7" ht="15">
      <c r="A281">
        <v>1529</v>
      </c>
      <c r="B281" s="9">
        <v>140</v>
      </c>
      <c r="C281" s="9">
        <v>37.8</v>
      </c>
      <c r="D281" s="9">
        <v>0.27</v>
      </c>
      <c r="E281" s="9">
        <v>0.0225</v>
      </c>
      <c r="F281" s="9">
        <v>6.6</v>
      </c>
      <c r="G281" s="9"/>
    </row>
    <row r="282" spans="1:7" ht="15">
      <c r="A282">
        <v>1530</v>
      </c>
      <c r="B282" s="9">
        <v>140</v>
      </c>
      <c r="C282" s="9">
        <v>37.8</v>
      </c>
      <c r="D282" s="9">
        <v>0.27</v>
      </c>
      <c r="E282" s="9">
        <v>0.0225</v>
      </c>
      <c r="F282" s="9">
        <v>6.6</v>
      </c>
      <c r="G282" s="9"/>
    </row>
    <row r="283" spans="1:7" ht="15">
      <c r="A283">
        <v>1531</v>
      </c>
      <c r="B283" s="9">
        <v>150</v>
      </c>
      <c r="C283" s="9">
        <v>37.8</v>
      </c>
      <c r="D283" s="9">
        <v>0.252</v>
      </c>
      <c r="E283" s="9">
        <v>0.021</v>
      </c>
      <c r="F283" s="9">
        <v>6.6</v>
      </c>
      <c r="G283" s="9"/>
    </row>
    <row r="284" spans="1:7" ht="15">
      <c r="A284">
        <v>1532</v>
      </c>
      <c r="B284" s="9">
        <v>150</v>
      </c>
      <c r="C284" s="9">
        <v>37.8</v>
      </c>
      <c r="D284" s="9">
        <v>0.252</v>
      </c>
      <c r="E284" s="9">
        <v>0.021</v>
      </c>
      <c r="F284" s="9">
        <v>6.6</v>
      </c>
      <c r="G284" s="9"/>
    </row>
    <row r="285" spans="1:7" ht="15">
      <c r="A285">
        <v>1533</v>
      </c>
      <c r="B285" s="9">
        <v>150</v>
      </c>
      <c r="C285" s="9">
        <v>37.8</v>
      </c>
      <c r="D285" s="9">
        <v>0.252</v>
      </c>
      <c r="E285" s="9">
        <v>0.021</v>
      </c>
      <c r="F285" s="9">
        <v>6.6</v>
      </c>
      <c r="G285" s="9"/>
    </row>
    <row r="286" spans="1:7" ht="15">
      <c r="A286">
        <v>1534</v>
      </c>
      <c r="B286" s="9">
        <v>150</v>
      </c>
      <c r="C286" s="9">
        <v>37.8</v>
      </c>
      <c r="D286" s="9">
        <v>0.252</v>
      </c>
      <c r="E286" s="9">
        <v>0.021</v>
      </c>
      <c r="F286" s="9">
        <v>6.6</v>
      </c>
      <c r="G286" s="9"/>
    </row>
    <row r="287" spans="2:7" ht="15">
      <c r="B287" s="9"/>
      <c r="C287" s="9"/>
      <c r="D287" s="9"/>
      <c r="E287" s="9"/>
      <c r="F287" s="9"/>
      <c r="G287" s="9"/>
    </row>
    <row r="288" spans="2:7" ht="15">
      <c r="B288" s="9"/>
      <c r="C288" s="9"/>
      <c r="D288" s="9"/>
      <c r="E288" s="9"/>
      <c r="F288" s="9"/>
      <c r="G288" s="9"/>
    </row>
    <row r="289" spans="2:7" ht="15">
      <c r="B289" s="9"/>
      <c r="C289" s="9"/>
      <c r="D289" s="9"/>
      <c r="E289" s="9"/>
      <c r="F289" s="9"/>
      <c r="G289" s="9"/>
    </row>
    <row r="290" spans="2:7" ht="15">
      <c r="B290" s="9"/>
      <c r="C290" s="9"/>
      <c r="D290" s="9"/>
      <c r="E290" s="9"/>
      <c r="F290" s="9"/>
      <c r="G290" s="9"/>
    </row>
    <row r="291" spans="2:7" ht="15">
      <c r="B291" s="9"/>
      <c r="C291" s="9"/>
      <c r="D291" s="9"/>
      <c r="E291" s="9"/>
      <c r="F291" s="9"/>
      <c r="G291" s="9"/>
    </row>
    <row r="292" spans="2:7" ht="15">
      <c r="B292" s="9"/>
      <c r="C292" s="9"/>
      <c r="D292" s="9"/>
      <c r="E292" s="9"/>
      <c r="F292" s="9"/>
      <c r="G292" s="9"/>
    </row>
    <row r="293" spans="2:7" ht="15">
      <c r="B293" s="9"/>
      <c r="C293" s="9"/>
      <c r="D293" s="9"/>
      <c r="E293" s="9"/>
      <c r="F293" s="9"/>
      <c r="G293" s="9"/>
    </row>
    <row r="294" spans="2:7" ht="15">
      <c r="B294" s="9"/>
      <c r="C294" s="9"/>
      <c r="D294" s="9"/>
      <c r="E294" s="9"/>
      <c r="F294" s="9"/>
      <c r="G294" s="9"/>
    </row>
    <row r="295" spans="2:7" ht="15">
      <c r="B295" s="9"/>
      <c r="C295" s="9"/>
      <c r="D295" s="9"/>
      <c r="E295" s="9"/>
      <c r="F295" s="9"/>
      <c r="G295" s="9"/>
    </row>
    <row r="296" spans="2:7" ht="15">
      <c r="B296" s="9"/>
      <c r="C296" s="9"/>
      <c r="D296" s="9"/>
      <c r="E296" s="9"/>
      <c r="F296" s="9"/>
      <c r="G296" s="9"/>
    </row>
    <row r="297" spans="2:7" ht="15">
      <c r="B297" s="9"/>
      <c r="C297" s="9"/>
      <c r="D297" s="9"/>
      <c r="E297" s="9"/>
      <c r="F297" s="9"/>
      <c r="G297" s="9"/>
    </row>
    <row r="298" spans="2:7" ht="15">
      <c r="B298" s="9"/>
      <c r="C298" s="9"/>
      <c r="D298" s="9"/>
      <c r="E298" s="9"/>
      <c r="F298" s="9"/>
      <c r="G298" s="9"/>
    </row>
    <row r="299" spans="2:7" ht="15">
      <c r="B299" s="9"/>
      <c r="C299" s="9"/>
      <c r="D299" s="9"/>
      <c r="E299" s="9"/>
      <c r="F299" s="9"/>
      <c r="G299" s="9"/>
    </row>
    <row r="300" spans="2:7" ht="15">
      <c r="B300" s="9"/>
      <c r="C300" s="9"/>
      <c r="D300" s="9"/>
      <c r="E300" s="9"/>
      <c r="F300" s="9"/>
      <c r="G300" s="9"/>
    </row>
    <row r="301" spans="2:7" ht="15">
      <c r="B301" s="9"/>
      <c r="C301" s="9"/>
      <c r="D301" s="9"/>
      <c r="E301" s="9"/>
      <c r="F301" s="9"/>
      <c r="G301" s="9"/>
    </row>
    <row r="302" spans="2:7" ht="15">
      <c r="B302" s="9"/>
      <c r="C302" s="9"/>
      <c r="D302" s="9"/>
      <c r="E302" s="9"/>
      <c r="F302" s="9"/>
      <c r="G302" s="9"/>
    </row>
    <row r="303" spans="2:7" ht="15">
      <c r="B303" s="9"/>
      <c r="C303" s="9"/>
      <c r="D303" s="9"/>
      <c r="E303" s="9"/>
      <c r="F303" s="9"/>
      <c r="G303" s="9"/>
    </row>
    <row r="304" spans="2:7" ht="15">
      <c r="B304" s="9"/>
      <c r="C304" s="9"/>
      <c r="D304" s="9"/>
      <c r="E304" s="9"/>
      <c r="F304" s="9"/>
      <c r="G304" s="9"/>
    </row>
    <row r="305" spans="2:7" ht="15">
      <c r="B305" s="9"/>
      <c r="C305" s="9"/>
      <c r="D305" s="9"/>
      <c r="E305" s="9"/>
      <c r="F305" s="9"/>
      <c r="G305" s="9"/>
    </row>
    <row r="306" spans="2:7" ht="15">
      <c r="B306" s="9"/>
      <c r="C306" s="9"/>
      <c r="D306" s="9"/>
      <c r="E306" s="9"/>
      <c r="F306" s="9"/>
      <c r="G306" s="9"/>
    </row>
    <row r="307" spans="2:7" ht="15">
      <c r="B307" s="9"/>
      <c r="C307" s="9"/>
      <c r="D307" s="9"/>
      <c r="E307" s="9"/>
      <c r="F307" s="9"/>
      <c r="G307" s="9"/>
    </row>
    <row r="308" spans="2:7" ht="15">
      <c r="B308" s="9"/>
      <c r="C308" s="9"/>
      <c r="D308" s="9"/>
      <c r="E308" s="9"/>
      <c r="F308" s="9"/>
      <c r="G308" s="9"/>
    </row>
    <row r="309" spans="2:7" ht="15">
      <c r="B309" s="9"/>
      <c r="C309" s="9"/>
      <c r="D309" s="9"/>
      <c r="E309" s="9"/>
      <c r="F309" s="9"/>
      <c r="G309" s="9"/>
    </row>
    <row r="310" spans="2:7" ht="15">
      <c r="B310" s="9"/>
      <c r="C310" s="9"/>
      <c r="D310" s="9"/>
      <c r="E310" s="9"/>
      <c r="F310" s="9"/>
      <c r="G310" s="9"/>
    </row>
    <row r="311" spans="2:7" ht="15">
      <c r="B311" s="9"/>
      <c r="C311" s="9"/>
      <c r="D311" s="9"/>
      <c r="E311" s="9"/>
      <c r="F311" s="9"/>
      <c r="G311" s="9"/>
    </row>
    <row r="312" spans="2:7" ht="15">
      <c r="B312" s="9"/>
      <c r="C312" s="9"/>
      <c r="D312" s="9"/>
      <c r="E312" s="9"/>
      <c r="F312" s="9"/>
      <c r="G312" s="9"/>
    </row>
    <row r="313" spans="2:7" ht="15">
      <c r="B313" s="9"/>
      <c r="C313" s="9"/>
      <c r="D313" s="9"/>
      <c r="E313" s="9"/>
      <c r="F313" s="9"/>
      <c r="G313" s="9"/>
    </row>
    <row r="314" spans="2:7" ht="15">
      <c r="B314" s="9"/>
      <c r="C314" s="9"/>
      <c r="D314" s="9"/>
      <c r="E314" s="9"/>
      <c r="F314" s="9"/>
      <c r="G314" s="9"/>
    </row>
    <row r="315" spans="2:7" ht="15">
      <c r="B315" s="9"/>
      <c r="C315" s="9"/>
      <c r="D315" s="9"/>
      <c r="E315" s="9"/>
      <c r="F315" s="9"/>
      <c r="G315" s="9"/>
    </row>
    <row r="316" spans="2:7" ht="15">
      <c r="B316" s="9"/>
      <c r="C316" s="9"/>
      <c r="D316" s="9"/>
      <c r="E316" s="9"/>
      <c r="F316" s="9"/>
      <c r="G316" s="9"/>
    </row>
    <row r="317" spans="2:7" ht="15">
      <c r="B317" s="9"/>
      <c r="C317" s="9"/>
      <c r="D317" s="9"/>
      <c r="E317" s="9"/>
      <c r="F317" s="9"/>
      <c r="G317" s="9"/>
    </row>
    <row r="318" spans="2:7" ht="15">
      <c r="B318" s="9"/>
      <c r="C318" s="9"/>
      <c r="D318" s="9"/>
      <c r="E318" s="9"/>
      <c r="F318" s="9"/>
      <c r="G318" s="9"/>
    </row>
    <row r="319" spans="2:7" ht="15">
      <c r="B319" s="9"/>
      <c r="C319" s="9"/>
      <c r="D319" s="9"/>
      <c r="E319" s="9"/>
      <c r="F319" s="9"/>
      <c r="G319" s="9"/>
    </row>
    <row r="320" spans="2:7" ht="15">
      <c r="B320" s="9"/>
      <c r="C320" s="9"/>
      <c r="D320" s="9"/>
      <c r="E320" s="9"/>
      <c r="F320" s="9"/>
      <c r="G320" s="9"/>
    </row>
    <row r="321" spans="2:7" ht="15">
      <c r="B321" s="9"/>
      <c r="C321" s="9"/>
      <c r="D321" s="9"/>
      <c r="E321" s="9"/>
      <c r="F321" s="9"/>
      <c r="G321" s="9"/>
    </row>
    <row r="322" spans="2:7" ht="15">
      <c r="B322" s="9"/>
      <c r="C322" s="9"/>
      <c r="D322" s="9"/>
      <c r="E322" s="9"/>
      <c r="F322" s="9"/>
      <c r="G322" s="9"/>
    </row>
    <row r="323" spans="2:7" ht="15">
      <c r="B323" s="9"/>
      <c r="C323" s="9"/>
      <c r="D323" s="9"/>
      <c r="E323" s="9"/>
      <c r="F323" s="9"/>
      <c r="G323" s="9"/>
    </row>
    <row r="324" spans="2:7" ht="15">
      <c r="B324" s="9"/>
      <c r="C324" s="9"/>
      <c r="D324" s="9"/>
      <c r="E324" s="9"/>
      <c r="F324" s="9"/>
      <c r="G324" s="9"/>
    </row>
    <row r="325" spans="2:7" ht="15">
      <c r="B325" s="9"/>
      <c r="C325" s="9"/>
      <c r="D325" s="9"/>
      <c r="E325" s="9"/>
      <c r="F325" s="9"/>
      <c r="G325" s="9"/>
    </row>
    <row r="326" spans="2:7" ht="15">
      <c r="B326" s="9"/>
      <c r="C326" s="9"/>
      <c r="D326" s="9"/>
      <c r="E326" s="9"/>
      <c r="F326" s="9"/>
      <c r="G326" s="9"/>
    </row>
    <row r="327" spans="2:7" ht="15">
      <c r="B327" s="9"/>
      <c r="C327" s="9"/>
      <c r="D327" s="9"/>
      <c r="E327" s="9"/>
      <c r="F327" s="9"/>
      <c r="G327" s="9"/>
    </row>
    <row r="328" spans="2:7" ht="15">
      <c r="B328" s="9"/>
      <c r="C328" s="9"/>
      <c r="D328" s="9"/>
      <c r="E328" s="9"/>
      <c r="F328" s="9"/>
      <c r="G328" s="9"/>
    </row>
    <row r="329" spans="2:7" ht="15">
      <c r="B329" s="9"/>
      <c r="C329" s="9"/>
      <c r="D329" s="9"/>
      <c r="E329" s="9"/>
      <c r="F329" s="9"/>
      <c r="G329" s="9"/>
    </row>
    <row r="330" spans="2:7" ht="15">
      <c r="B330" s="9"/>
      <c r="C330" s="9"/>
      <c r="D330" s="9"/>
      <c r="E330" s="9"/>
      <c r="F330" s="9"/>
      <c r="G330" s="9"/>
    </row>
    <row r="331" spans="2:7" ht="15">
      <c r="B331" s="9"/>
      <c r="C331" s="9"/>
      <c r="D331" s="9"/>
      <c r="E331" s="9"/>
      <c r="F331" s="9"/>
      <c r="G331" s="9"/>
    </row>
    <row r="332" spans="2:7" ht="15">
      <c r="B332" s="9"/>
      <c r="C332" s="9"/>
      <c r="D332" s="9"/>
      <c r="E332" s="9"/>
      <c r="F332" s="9"/>
      <c r="G332" s="9"/>
    </row>
    <row r="333" spans="2:7" ht="15">
      <c r="B333" s="9"/>
      <c r="C333" s="9"/>
      <c r="D333" s="9"/>
      <c r="E333" s="9"/>
      <c r="F333" s="9"/>
      <c r="G333" s="9"/>
    </row>
    <row r="334" spans="2:7" ht="15">
      <c r="B334" s="9"/>
      <c r="C334" s="9"/>
      <c r="D334" s="9"/>
      <c r="E334" s="9"/>
      <c r="F334" s="9"/>
      <c r="G334" s="9"/>
    </row>
    <row r="335" spans="2:7" ht="15">
      <c r="B335" s="9"/>
      <c r="C335" s="9"/>
      <c r="D335" s="9"/>
      <c r="E335" s="9"/>
      <c r="F335" s="9"/>
      <c r="G335" s="9"/>
    </row>
    <row r="336" spans="2:7" ht="15">
      <c r="B336" s="9"/>
      <c r="C336" s="9"/>
      <c r="D336" s="9"/>
      <c r="E336" s="9"/>
      <c r="F336" s="9"/>
      <c r="G336" s="9"/>
    </row>
    <row r="337" spans="2:7" ht="15">
      <c r="B337" s="9"/>
      <c r="C337" s="9"/>
      <c r="D337" s="9"/>
      <c r="E337" s="9"/>
      <c r="F337" s="9"/>
      <c r="G337" s="9"/>
    </row>
    <row r="338" spans="2:7" ht="15">
      <c r="B338" s="9"/>
      <c r="C338" s="9"/>
      <c r="D338" s="9"/>
      <c r="E338" s="9"/>
      <c r="F338" s="9"/>
      <c r="G338" s="9"/>
    </row>
    <row r="339" spans="2:7" ht="15">
      <c r="B339" s="9"/>
      <c r="C339" s="9"/>
      <c r="D339" s="9"/>
      <c r="E339" s="9"/>
      <c r="F339" s="9"/>
      <c r="G339" s="9"/>
    </row>
    <row r="340" spans="2:7" ht="15">
      <c r="B340" s="9"/>
      <c r="C340" s="9"/>
      <c r="D340" s="9"/>
      <c r="E340" s="9"/>
      <c r="F340" s="9"/>
      <c r="G340" s="9"/>
    </row>
    <row r="341" spans="2:7" ht="15">
      <c r="B341" s="9"/>
      <c r="C341" s="9"/>
      <c r="D341" s="9"/>
      <c r="E341" s="9"/>
      <c r="F341" s="9"/>
      <c r="G341" s="9"/>
    </row>
    <row r="342" spans="2:7" ht="15">
      <c r="B342" s="9"/>
      <c r="C342" s="9"/>
      <c r="D342" s="9"/>
      <c r="E342" s="9"/>
      <c r="F342" s="9"/>
      <c r="G342" s="9"/>
    </row>
    <row r="343" spans="2:7" ht="15">
      <c r="B343" s="9"/>
      <c r="C343" s="9"/>
      <c r="D343" s="9"/>
      <c r="E343" s="9"/>
      <c r="F343" s="9"/>
      <c r="G343" s="9"/>
    </row>
    <row r="344" spans="2:7" ht="15">
      <c r="B344" s="9"/>
      <c r="C344" s="9"/>
      <c r="D344" s="9"/>
      <c r="E344" s="9"/>
      <c r="F344" s="9"/>
      <c r="G344" s="9"/>
    </row>
    <row r="345" spans="2:7" ht="15">
      <c r="B345" s="9"/>
      <c r="C345" s="9"/>
      <c r="D345" s="9"/>
      <c r="E345" s="9"/>
      <c r="F345" s="9"/>
      <c r="G345" s="9"/>
    </row>
    <row r="346" spans="2:7" ht="15">
      <c r="B346" s="9"/>
      <c r="C346" s="9"/>
      <c r="D346" s="9"/>
      <c r="E346" s="9"/>
      <c r="F346" s="9"/>
      <c r="G346" s="9"/>
    </row>
    <row r="347" spans="2:7" ht="15">
      <c r="B347" s="9"/>
      <c r="C347" s="9"/>
      <c r="D347" s="9"/>
      <c r="E347" s="9"/>
      <c r="F347" s="9"/>
      <c r="G347" s="9"/>
    </row>
    <row r="348" spans="2:7" ht="15">
      <c r="B348" s="9"/>
      <c r="C348" s="9"/>
      <c r="D348" s="9"/>
      <c r="E348" s="9"/>
      <c r="F348" s="9"/>
      <c r="G348" s="9"/>
    </row>
    <row r="349" spans="2:7" ht="15">
      <c r="B349" s="9"/>
      <c r="C349" s="9"/>
      <c r="D349" s="9"/>
      <c r="E349" s="9"/>
      <c r="F349" s="9"/>
      <c r="G349" s="9"/>
    </row>
    <row r="350" spans="2:7" ht="15">
      <c r="B350" s="9"/>
      <c r="C350" s="9"/>
      <c r="D350" s="9"/>
      <c r="E350" s="9"/>
      <c r="F350" s="9"/>
      <c r="G350" s="9"/>
    </row>
    <row r="351" spans="2:7" ht="15">
      <c r="B351" s="9"/>
      <c r="C351" s="9"/>
      <c r="D351" s="9"/>
      <c r="E351" s="9"/>
      <c r="F351" s="9"/>
      <c r="G351" s="9"/>
    </row>
    <row r="352" spans="2:7" ht="15">
      <c r="B352" s="9"/>
      <c r="C352" s="9"/>
      <c r="D352" s="9"/>
      <c r="E352" s="9"/>
      <c r="F352" s="9"/>
      <c r="G352" s="9"/>
    </row>
    <row r="353" spans="2:7" ht="15">
      <c r="B353" s="9"/>
      <c r="C353" s="9"/>
      <c r="D353" s="9"/>
      <c r="E353" s="9"/>
      <c r="F353" s="9"/>
      <c r="G353" s="9"/>
    </row>
    <row r="354" spans="2:7" ht="15">
      <c r="B354" s="9"/>
      <c r="C354" s="9"/>
      <c r="D354" s="9"/>
      <c r="E354" s="9"/>
      <c r="F354" s="9"/>
      <c r="G354" s="9"/>
    </row>
    <row r="355" spans="2:7" ht="15">
      <c r="B355" s="9"/>
      <c r="C355" s="9"/>
      <c r="D355" s="9"/>
      <c r="E355" s="9"/>
      <c r="F355" s="9"/>
      <c r="G355" s="9"/>
    </row>
    <row r="356" spans="2:7" ht="15">
      <c r="B356" s="9"/>
      <c r="C356" s="9"/>
      <c r="D356" s="9"/>
      <c r="E356" s="9"/>
      <c r="F356" s="9"/>
      <c r="G356" s="9"/>
    </row>
    <row r="357" spans="2:7" ht="15">
      <c r="B357" s="9"/>
      <c r="C357" s="9"/>
      <c r="D357" s="9"/>
      <c r="E357" s="9"/>
      <c r="F357" s="9"/>
      <c r="G357" s="9"/>
    </row>
    <row r="358" spans="2:7" ht="15">
      <c r="B358" s="9"/>
      <c r="C358" s="9"/>
      <c r="D358" s="9"/>
      <c r="E358" s="9"/>
      <c r="F358" s="9"/>
      <c r="G358" s="9"/>
    </row>
    <row r="359" spans="2:7" ht="15">
      <c r="B359" s="9"/>
      <c r="C359" s="9"/>
      <c r="D359" s="9"/>
      <c r="E359" s="9"/>
      <c r="F359" s="9"/>
      <c r="G359" s="9"/>
    </row>
    <row r="360" spans="2:7" ht="15">
      <c r="B360" s="9"/>
      <c r="C360" s="9"/>
      <c r="D360" s="9"/>
      <c r="E360" s="9"/>
      <c r="F360" s="9"/>
      <c r="G360" s="9"/>
    </row>
    <row r="361" spans="2:7" ht="15">
      <c r="B361" s="9"/>
      <c r="C361" s="9"/>
      <c r="D361" s="9"/>
      <c r="E361" s="9"/>
      <c r="F361" s="9"/>
      <c r="G361" s="9"/>
    </row>
    <row r="362" spans="2:7" ht="15">
      <c r="B362" s="9"/>
      <c r="C362" s="9"/>
      <c r="D362" s="9"/>
      <c r="E362" s="9"/>
      <c r="F362" s="9"/>
      <c r="G362" s="9"/>
    </row>
    <row r="363" spans="2:7" ht="15">
      <c r="B363" s="9"/>
      <c r="C363" s="9"/>
      <c r="D363" s="9"/>
      <c r="E363" s="9"/>
      <c r="F363" s="9"/>
      <c r="G363" s="9"/>
    </row>
    <row r="364" spans="2:7" ht="15">
      <c r="B364" s="9"/>
      <c r="C364" s="9"/>
      <c r="D364" s="9"/>
      <c r="E364" s="9"/>
      <c r="F364" s="9"/>
      <c r="G364" s="9"/>
    </row>
    <row r="365" spans="2:7" ht="15">
      <c r="B365" s="9"/>
      <c r="C365" s="9"/>
      <c r="D365" s="9"/>
      <c r="E365" s="9"/>
      <c r="F365" s="9"/>
      <c r="G365" s="9"/>
    </row>
    <row r="366" spans="2:7" ht="15">
      <c r="B366" s="9"/>
      <c r="C366" s="9"/>
      <c r="D366" s="9"/>
      <c r="E366" s="9"/>
      <c r="F366" s="9"/>
      <c r="G366" s="9"/>
    </row>
    <row r="367" spans="2:7" ht="15">
      <c r="B367" s="9"/>
      <c r="C367" s="9"/>
      <c r="D367" s="9"/>
      <c r="E367" s="9"/>
      <c r="F367" s="9"/>
      <c r="G367" s="9"/>
    </row>
    <row r="368" spans="2:7" ht="15">
      <c r="B368" s="9"/>
      <c r="C368" s="9"/>
      <c r="D368" s="9"/>
      <c r="E368" s="9"/>
      <c r="F368" s="9"/>
      <c r="G368" s="9"/>
    </row>
    <row r="369" spans="2:7" ht="15">
      <c r="B369" s="9"/>
      <c r="C369" s="9"/>
      <c r="D369" s="9"/>
      <c r="E369" s="9"/>
      <c r="F369" s="9"/>
      <c r="G369" s="9"/>
    </row>
    <row r="370" spans="2:7" ht="15">
      <c r="B370" s="9"/>
      <c r="C370" s="9"/>
      <c r="D370" s="9"/>
      <c r="E370" s="9"/>
      <c r="F370" s="9"/>
      <c r="G370" s="9"/>
    </row>
    <row r="371" spans="2:7" ht="15">
      <c r="B371" s="9"/>
      <c r="C371" s="9"/>
      <c r="D371" s="9"/>
      <c r="E371" s="9"/>
      <c r="F371" s="9"/>
      <c r="G371" s="9"/>
    </row>
    <row r="372" spans="2:7" ht="15">
      <c r="B372" s="9"/>
      <c r="C372" s="9"/>
      <c r="D372" s="9"/>
      <c r="E372" s="9"/>
      <c r="F372" s="9"/>
      <c r="G372" s="9"/>
    </row>
    <row r="373" spans="2:7" ht="15">
      <c r="B373" s="9"/>
      <c r="C373" s="9"/>
      <c r="D373" s="9"/>
      <c r="E373" s="9"/>
      <c r="F373" s="9"/>
      <c r="G373" s="9"/>
    </row>
    <row r="374" spans="2:7" ht="15">
      <c r="B374" s="9"/>
      <c r="C374" s="9"/>
      <c r="D374" s="9"/>
      <c r="E374" s="9"/>
      <c r="F374" s="9"/>
      <c r="G374" s="9"/>
    </row>
    <row r="375" spans="2:7" ht="15">
      <c r="B375" s="9"/>
      <c r="C375" s="9"/>
      <c r="D375" s="9"/>
      <c r="E375" s="9"/>
      <c r="F375" s="9"/>
      <c r="G375" s="9"/>
    </row>
    <row r="376" spans="2:7" ht="15">
      <c r="B376" s="9"/>
      <c r="C376" s="9"/>
      <c r="D376" s="9"/>
      <c r="E376" s="9"/>
      <c r="F376" s="9"/>
      <c r="G376" s="9"/>
    </row>
    <row r="377" spans="2:7" ht="15">
      <c r="B377" s="9"/>
      <c r="C377" s="9"/>
      <c r="D377" s="9"/>
      <c r="E377" s="9"/>
      <c r="F377" s="9"/>
      <c r="G377" s="9"/>
    </row>
    <row r="378" spans="2:7" ht="15">
      <c r="B378" s="9"/>
      <c r="C378" s="9"/>
      <c r="D378" s="9"/>
      <c r="E378" s="9"/>
      <c r="F378" s="9"/>
      <c r="G378" s="9"/>
    </row>
    <row r="379" spans="2:7" ht="15">
      <c r="B379" s="9"/>
      <c r="C379" s="9"/>
      <c r="D379" s="9"/>
      <c r="E379" s="9"/>
      <c r="F379" s="9"/>
      <c r="G379" s="9"/>
    </row>
    <row r="380" spans="2:7" ht="15">
      <c r="B380" s="9"/>
      <c r="C380" s="9"/>
      <c r="D380" s="9"/>
      <c r="E380" s="9"/>
      <c r="F380" s="9"/>
      <c r="G380" s="9"/>
    </row>
    <row r="381" spans="2:7" ht="15">
      <c r="B381" s="9"/>
      <c r="C381" s="9"/>
      <c r="D381" s="9"/>
      <c r="E381" s="9"/>
      <c r="F381" s="9"/>
      <c r="G381" s="9"/>
    </row>
    <row r="382" spans="2:7" ht="15">
      <c r="B382" s="9"/>
      <c r="C382" s="9"/>
      <c r="D382" s="9"/>
      <c r="E382" s="9"/>
      <c r="F382" s="9"/>
      <c r="G382" s="9"/>
    </row>
    <row r="383" spans="2:7" ht="15">
      <c r="B383" s="9"/>
      <c r="C383" s="9"/>
      <c r="D383" s="9"/>
      <c r="E383" s="9"/>
      <c r="F383" s="9"/>
      <c r="G383" s="9"/>
    </row>
    <row r="384" spans="2:7" ht="15">
      <c r="B384" s="9"/>
      <c r="C384" s="9"/>
      <c r="D384" s="9"/>
      <c r="E384" s="9"/>
      <c r="F384" s="9"/>
      <c r="G384" s="9"/>
    </row>
    <row r="385" spans="2:7" ht="15">
      <c r="B385" s="9"/>
      <c r="C385" s="9"/>
      <c r="D385" s="9"/>
      <c r="E385" s="9"/>
      <c r="F385" s="9"/>
      <c r="G385" s="9"/>
    </row>
    <row r="386" spans="2:7" ht="15">
      <c r="B386" s="9"/>
      <c r="C386" s="9"/>
      <c r="D386" s="9"/>
      <c r="E386" s="9"/>
      <c r="F386" s="9"/>
      <c r="G386" s="9"/>
    </row>
    <row r="387" spans="2:7" ht="15">
      <c r="B387" s="9"/>
      <c r="C387" s="9"/>
      <c r="D387" s="9"/>
      <c r="E387" s="9"/>
      <c r="F387" s="9"/>
      <c r="G387" s="9"/>
    </row>
    <row r="388" spans="2:7" ht="15">
      <c r="B388" s="9"/>
      <c r="C388" s="9"/>
      <c r="D388" s="9"/>
      <c r="E388" s="9"/>
      <c r="F388" s="9"/>
      <c r="G388" s="9"/>
    </row>
    <row r="389" spans="2:7" ht="15">
      <c r="B389" s="9"/>
      <c r="C389" s="9"/>
      <c r="D389" s="9"/>
      <c r="E389" s="9"/>
      <c r="F389" s="9"/>
      <c r="G389" s="9"/>
    </row>
    <row r="390" spans="2:7" ht="15">
      <c r="B390" s="9"/>
      <c r="C390" s="9"/>
      <c r="D390" s="9"/>
      <c r="E390" s="9"/>
      <c r="F390" s="9"/>
      <c r="G390" s="9"/>
    </row>
    <row r="391" spans="2:7" ht="15">
      <c r="B391" s="9"/>
      <c r="C391" s="9"/>
      <c r="D391" s="9"/>
      <c r="E391" s="9"/>
      <c r="F391" s="9"/>
      <c r="G391" s="9"/>
    </row>
    <row r="392" spans="2:7" ht="15">
      <c r="B392" s="9"/>
      <c r="C392" s="9"/>
      <c r="D392" s="9"/>
      <c r="E392" s="9"/>
      <c r="F392" s="9"/>
      <c r="G392" s="9"/>
    </row>
    <row r="393" spans="2:7" ht="15">
      <c r="B393" s="9"/>
      <c r="C393" s="9"/>
      <c r="D393" s="9"/>
      <c r="E393" s="9"/>
      <c r="F393" s="9"/>
      <c r="G393" s="9"/>
    </row>
    <row r="394" spans="2:7" ht="15">
      <c r="B394" s="9"/>
      <c r="C394" s="9"/>
      <c r="D394" s="9"/>
      <c r="E394" s="9"/>
      <c r="F394" s="9"/>
      <c r="G394" s="9"/>
    </row>
    <row r="395" spans="2:7" ht="15">
      <c r="B395" s="9"/>
      <c r="C395" s="9"/>
      <c r="D395" s="9"/>
      <c r="E395" s="9"/>
      <c r="F395" s="9"/>
      <c r="G395" s="9"/>
    </row>
    <row r="396" spans="2:7" ht="15">
      <c r="B396" s="9"/>
      <c r="C396" s="9"/>
      <c r="D396" s="9"/>
      <c r="E396" s="9"/>
      <c r="F396" s="9"/>
      <c r="G396" s="9"/>
    </row>
    <row r="397" spans="2:7" ht="15">
      <c r="B397" s="9"/>
      <c r="C397" s="9"/>
      <c r="D397" s="9"/>
      <c r="E397" s="9"/>
      <c r="F397" s="9"/>
      <c r="G397" s="9"/>
    </row>
    <row r="398" spans="2:7" ht="15">
      <c r="B398" s="9"/>
      <c r="C398" s="9"/>
      <c r="D398" s="9"/>
      <c r="E398" s="9"/>
      <c r="F398" s="9"/>
      <c r="G398" s="9"/>
    </row>
    <row r="399" spans="2:7" ht="15">
      <c r="B399" s="9"/>
      <c r="C399" s="9"/>
      <c r="D399" s="9"/>
      <c r="E399" s="9"/>
      <c r="F399" s="9"/>
      <c r="G399" s="9"/>
    </row>
    <row r="400" spans="2:7" ht="15">
      <c r="B400" s="9"/>
      <c r="C400" s="9"/>
      <c r="D400" s="9"/>
      <c r="E400" s="9"/>
      <c r="F400" s="9"/>
      <c r="G400" s="9"/>
    </row>
    <row r="401" spans="2:7" ht="15">
      <c r="B401" s="9"/>
      <c r="C401" s="9"/>
      <c r="D401" s="9"/>
      <c r="E401" s="9"/>
      <c r="F401" s="9"/>
      <c r="G401" s="9"/>
    </row>
    <row r="402" spans="2:7" ht="15">
      <c r="B402" s="9"/>
      <c r="C402" s="9"/>
      <c r="D402" s="9"/>
      <c r="E402" s="9"/>
      <c r="F402" s="9"/>
      <c r="G402" s="9"/>
    </row>
    <row r="403" spans="2:7" ht="15">
      <c r="B403" s="9"/>
      <c r="C403" s="9"/>
      <c r="D403" s="9"/>
      <c r="E403" s="9"/>
      <c r="F403" s="9"/>
      <c r="G403" s="9"/>
    </row>
    <row r="404" spans="2:7" ht="15">
      <c r="B404" s="9"/>
      <c r="C404" s="9"/>
      <c r="D404" s="9"/>
      <c r="E404" s="9"/>
      <c r="F404" s="9"/>
      <c r="G404" s="9"/>
    </row>
    <row r="405" spans="2:7" ht="15">
      <c r="B405" s="9"/>
      <c r="C405" s="9"/>
      <c r="D405" s="9"/>
      <c r="E405" s="9"/>
      <c r="F405" s="9"/>
      <c r="G405" s="9"/>
    </row>
    <row r="406" spans="2:7" ht="15">
      <c r="B406" s="9"/>
      <c r="C406" s="9"/>
      <c r="D406" s="9"/>
      <c r="E406" s="9"/>
      <c r="F406" s="9"/>
      <c r="G406" s="9"/>
    </row>
    <row r="407" spans="2:7" ht="15">
      <c r="B407" s="9"/>
      <c r="C407" s="9"/>
      <c r="D407" s="9"/>
      <c r="E407" s="9"/>
      <c r="F407" s="9"/>
      <c r="G407" s="9"/>
    </row>
    <row r="408" spans="2:7" ht="15">
      <c r="B408" s="9"/>
      <c r="C408" s="9"/>
      <c r="D408" s="9"/>
      <c r="E408" s="9"/>
      <c r="F408" s="9"/>
      <c r="G408" s="9"/>
    </row>
    <row r="409" spans="2:7" ht="15">
      <c r="B409" s="9"/>
      <c r="C409" s="9"/>
      <c r="D409" s="9"/>
      <c r="E409" s="9"/>
      <c r="F409" s="9"/>
      <c r="G409" s="9"/>
    </row>
    <row r="410" spans="2:7" ht="15">
      <c r="B410" s="9"/>
      <c r="C410" s="9"/>
      <c r="D410" s="9"/>
      <c r="E410" s="9"/>
      <c r="F410" s="9"/>
      <c r="G410" s="9"/>
    </row>
    <row r="411" spans="2:7" ht="15">
      <c r="B411" s="9"/>
      <c r="C411" s="9"/>
      <c r="D411" s="9"/>
      <c r="E411" s="9"/>
      <c r="F411" s="9"/>
      <c r="G411" s="9"/>
    </row>
    <row r="412" spans="2:7" ht="15">
      <c r="B412" s="9"/>
      <c r="C412" s="9"/>
      <c r="D412" s="9"/>
      <c r="E412" s="9"/>
      <c r="F412" s="9"/>
      <c r="G412" s="9"/>
    </row>
    <row r="413" spans="2:7" ht="15">
      <c r="B413" s="9"/>
      <c r="C413" s="9"/>
      <c r="D413" s="9"/>
      <c r="E413" s="9"/>
      <c r="F413" s="9"/>
      <c r="G413" s="9"/>
    </row>
    <row r="414" spans="2:7" ht="15">
      <c r="B414" s="9"/>
      <c r="C414" s="9"/>
      <c r="D414" s="9"/>
      <c r="E414" s="9"/>
      <c r="F414" s="9"/>
      <c r="G414" s="9"/>
    </row>
    <row r="415" spans="2:7" ht="15">
      <c r="B415" s="9"/>
      <c r="C415" s="9"/>
      <c r="D415" s="9"/>
      <c r="E415" s="9"/>
      <c r="F415" s="9"/>
      <c r="G415" s="9"/>
    </row>
    <row r="416" spans="2:7" ht="15">
      <c r="B416" s="9"/>
      <c r="C416" s="9"/>
      <c r="D416" s="9"/>
      <c r="E416" s="9"/>
      <c r="F416" s="9"/>
      <c r="G416" s="9"/>
    </row>
    <row r="417" spans="2:7" ht="15">
      <c r="B417" s="9"/>
      <c r="C417" s="9"/>
      <c r="D417" s="9"/>
      <c r="E417" s="9"/>
      <c r="F417" s="9"/>
      <c r="G417" s="9"/>
    </row>
    <row r="418" spans="2:7" ht="15">
      <c r="B418" s="9"/>
      <c r="C418" s="9"/>
      <c r="D418" s="9"/>
      <c r="E418" s="9"/>
      <c r="F418" s="9"/>
      <c r="G418" s="9"/>
    </row>
    <row r="419" spans="2:7" ht="15">
      <c r="B419" s="9"/>
      <c r="C419" s="9"/>
      <c r="D419" s="9"/>
      <c r="E419" s="9"/>
      <c r="F419" s="9"/>
      <c r="G419" s="9"/>
    </row>
    <row r="420" spans="2:7" ht="15">
      <c r="B420" s="9"/>
      <c r="C420" s="9"/>
      <c r="D420" s="9"/>
      <c r="E420" s="9"/>
      <c r="F420" s="9"/>
      <c r="G420" s="9"/>
    </row>
    <row r="421" spans="2:7" ht="15">
      <c r="B421" s="9"/>
      <c r="C421" s="9"/>
      <c r="D421" s="9"/>
      <c r="E421" s="9"/>
      <c r="F421" s="9"/>
      <c r="G421" s="9"/>
    </row>
    <row r="422" spans="2:7" ht="15">
      <c r="B422" s="9"/>
      <c r="C422" s="9"/>
      <c r="D422" s="9"/>
      <c r="E422" s="9"/>
      <c r="F422" s="9"/>
      <c r="G422" s="9"/>
    </row>
    <row r="423" spans="2:7" ht="15">
      <c r="B423" s="9"/>
      <c r="C423" s="9"/>
      <c r="D423" s="9"/>
      <c r="E423" s="9"/>
      <c r="F423" s="9"/>
      <c r="G423" s="9"/>
    </row>
    <row r="424" spans="2:7" ht="15">
      <c r="B424" s="9"/>
      <c r="C424" s="9"/>
      <c r="D424" s="9"/>
      <c r="E424" s="9"/>
      <c r="F424" s="9"/>
      <c r="G424" s="9"/>
    </row>
    <row r="425" spans="2:7" ht="15">
      <c r="B425" s="9"/>
      <c r="C425" s="9"/>
      <c r="D425" s="9"/>
      <c r="E425" s="9"/>
      <c r="F425" s="9"/>
      <c r="G425" s="9"/>
    </row>
    <row r="426" spans="2:7" ht="15">
      <c r="B426" s="9"/>
      <c r="C426" s="9"/>
      <c r="D426" s="9"/>
      <c r="E426" s="9"/>
      <c r="F426" s="9"/>
      <c r="G426" s="9"/>
    </row>
    <row r="427" spans="2:7" ht="15">
      <c r="B427" s="9"/>
      <c r="C427" s="9"/>
      <c r="D427" s="9"/>
      <c r="E427" s="9"/>
      <c r="F427" s="9"/>
      <c r="G427" s="9"/>
    </row>
    <row r="428" spans="2:7" ht="15">
      <c r="B428" s="9"/>
      <c r="C428" s="9"/>
      <c r="D428" s="9"/>
      <c r="E428" s="9"/>
      <c r="F428" s="9"/>
      <c r="G428" s="9"/>
    </row>
    <row r="429" spans="2:7" ht="15">
      <c r="B429" s="9"/>
      <c r="C429" s="9"/>
      <c r="D429" s="9"/>
      <c r="E429" s="9"/>
      <c r="F429" s="9"/>
      <c r="G429" s="9"/>
    </row>
    <row r="430" spans="2:7" ht="15">
      <c r="B430" s="9"/>
      <c r="C430" s="9"/>
      <c r="D430" s="9"/>
      <c r="E430" s="9"/>
      <c r="F430" s="9"/>
      <c r="G430" s="9"/>
    </row>
    <row r="431" spans="2:7" ht="15">
      <c r="B431" s="9"/>
      <c r="C431" s="9"/>
      <c r="D431" s="9"/>
      <c r="E431" s="9"/>
      <c r="F431" s="9"/>
      <c r="G431" s="9"/>
    </row>
    <row r="432" spans="2:7" ht="15">
      <c r="B432" s="9"/>
      <c r="C432" s="9"/>
      <c r="D432" s="9"/>
      <c r="E432" s="9"/>
      <c r="F432" s="9"/>
      <c r="G432" s="9"/>
    </row>
    <row r="433" spans="2:7" ht="15">
      <c r="B433" s="9"/>
      <c r="C433" s="9"/>
      <c r="D433" s="9"/>
      <c r="E433" s="9"/>
      <c r="F433" s="9"/>
      <c r="G433" s="9"/>
    </row>
    <row r="434" spans="2:7" ht="15">
      <c r="B434" s="9"/>
      <c r="C434" s="9"/>
      <c r="D434" s="9"/>
      <c r="E434" s="9"/>
      <c r="F434" s="9"/>
      <c r="G434" s="9"/>
    </row>
    <row r="435" spans="2:7" ht="15">
      <c r="B435" s="9"/>
      <c r="C435" s="9"/>
      <c r="D435" s="9"/>
      <c r="E435" s="9"/>
      <c r="F435" s="9"/>
      <c r="G435" s="9"/>
    </row>
    <row r="436" spans="2:7" ht="15">
      <c r="B436" s="9"/>
      <c r="C436" s="9"/>
      <c r="D436" s="9"/>
      <c r="E436" s="9"/>
      <c r="F436" s="9"/>
      <c r="G436" s="9"/>
    </row>
    <row r="437" spans="2:7" ht="15">
      <c r="B437" s="9"/>
      <c r="C437" s="9"/>
      <c r="D437" s="9"/>
      <c r="E437" s="9"/>
      <c r="F437" s="9"/>
      <c r="G437" s="9"/>
    </row>
    <row r="438" spans="2:7" ht="15">
      <c r="B438" s="9"/>
      <c r="C438" s="9"/>
      <c r="D438" s="9"/>
      <c r="E438" s="9"/>
      <c r="F438" s="9"/>
      <c r="G438" s="9"/>
    </row>
    <row r="439" spans="2:7" ht="15">
      <c r="B439" s="9"/>
      <c r="C439" s="9"/>
      <c r="D439" s="9"/>
      <c r="E439" s="9"/>
      <c r="F439" s="9"/>
      <c r="G439" s="9"/>
    </row>
    <row r="440" spans="2:7" ht="15">
      <c r="B440" s="9"/>
      <c r="C440" s="9"/>
      <c r="D440" s="9"/>
      <c r="E440" s="9"/>
      <c r="F440" s="9"/>
      <c r="G440" s="9"/>
    </row>
    <row r="441" spans="2:7" ht="15">
      <c r="B441" s="9"/>
      <c r="C441" s="9"/>
      <c r="D441" s="9"/>
      <c r="E441" s="9"/>
      <c r="F441" s="9"/>
      <c r="G441" s="9"/>
    </row>
    <row r="442" spans="2:7" ht="15">
      <c r="B442" s="9"/>
      <c r="C442" s="9"/>
      <c r="D442" s="9"/>
      <c r="E442" s="9"/>
      <c r="F442" s="9"/>
      <c r="G442" s="9"/>
    </row>
    <row r="443" spans="2:7" ht="15">
      <c r="B443" s="9"/>
      <c r="C443" s="9"/>
      <c r="D443" s="9"/>
      <c r="E443" s="9"/>
      <c r="F443" s="9"/>
      <c r="G443" s="9"/>
    </row>
    <row r="444" spans="2:7" ht="15">
      <c r="B444" s="9"/>
      <c r="C444" s="9"/>
      <c r="D444" s="9"/>
      <c r="E444" s="9"/>
      <c r="F444" s="9"/>
      <c r="G444" s="9"/>
    </row>
    <row r="445" spans="2:7" ht="15">
      <c r="B445" s="9"/>
      <c r="C445" s="9"/>
      <c r="D445" s="9"/>
      <c r="E445" s="9"/>
      <c r="F445" s="9"/>
      <c r="G445" s="9"/>
    </row>
    <row r="446" spans="2:7" ht="15">
      <c r="B446" s="9"/>
      <c r="C446" s="9"/>
      <c r="D446" s="9"/>
      <c r="E446" s="9"/>
      <c r="F446" s="9"/>
      <c r="G446" s="9"/>
    </row>
    <row r="447" spans="2:7" ht="15">
      <c r="B447" s="9"/>
      <c r="C447" s="9"/>
      <c r="D447" s="9"/>
      <c r="E447" s="9"/>
      <c r="F447" s="9"/>
      <c r="G447" s="9"/>
    </row>
    <row r="448" spans="2:7" ht="15">
      <c r="B448" s="9"/>
      <c r="C448" s="9"/>
      <c r="D448" s="9"/>
      <c r="E448" s="9"/>
      <c r="F448" s="9"/>
      <c r="G448" s="9"/>
    </row>
    <row r="449" spans="2:7" ht="15">
      <c r="B449" s="9"/>
      <c r="C449" s="9"/>
      <c r="D449" s="9"/>
      <c r="E449" s="9"/>
      <c r="F449" s="9"/>
      <c r="G449" s="9"/>
    </row>
    <row r="450" spans="2:7" ht="15">
      <c r="B450" s="9"/>
      <c r="C450" s="9"/>
      <c r="D450" s="9"/>
      <c r="E450" s="9"/>
      <c r="F450" s="9"/>
      <c r="G450" s="9"/>
    </row>
    <row r="451" spans="2:7" ht="15">
      <c r="B451" s="9"/>
      <c r="C451" s="9"/>
      <c r="D451" s="9"/>
      <c r="E451" s="9"/>
      <c r="F451" s="9"/>
      <c r="G451" s="9"/>
    </row>
    <row r="452" spans="2:7" ht="15">
      <c r="B452" s="9"/>
      <c r="C452" s="9"/>
      <c r="D452" s="9"/>
      <c r="E452" s="9"/>
      <c r="F452" s="9"/>
      <c r="G452" s="9"/>
    </row>
    <row r="453" spans="2:7" ht="15">
      <c r="B453" s="9"/>
      <c r="C453" s="9"/>
      <c r="D453" s="9"/>
      <c r="E453" s="9"/>
      <c r="F453" s="9"/>
      <c r="G453" s="9"/>
    </row>
    <row r="454" spans="2:7" ht="15">
      <c r="B454" s="9"/>
      <c r="C454" s="9"/>
      <c r="D454" s="9"/>
      <c r="E454" s="9"/>
      <c r="F454" s="9"/>
      <c r="G454" s="9"/>
    </row>
    <row r="455" spans="2:7" ht="15">
      <c r="B455" s="9"/>
      <c r="C455" s="9"/>
      <c r="D455" s="9"/>
      <c r="E455" s="9"/>
      <c r="F455" s="9"/>
      <c r="G455" s="9"/>
    </row>
    <row r="456" spans="2:7" ht="15">
      <c r="B456" s="9"/>
      <c r="C456" s="9"/>
      <c r="D456" s="9"/>
      <c r="E456" s="9"/>
      <c r="F456" s="9"/>
      <c r="G456" s="9"/>
    </row>
    <row r="457" spans="2:7" ht="15">
      <c r="B457" s="9"/>
      <c r="C457" s="9"/>
      <c r="D457" s="9"/>
      <c r="E457" s="9"/>
      <c r="F457" s="9"/>
      <c r="G457" s="9"/>
    </row>
    <row r="458" spans="2:7" ht="15">
      <c r="B458" s="9"/>
      <c r="C458" s="9"/>
      <c r="D458" s="9"/>
      <c r="E458" s="9"/>
      <c r="F458" s="9"/>
      <c r="G458" s="9"/>
    </row>
    <row r="459" spans="2:7" ht="15">
      <c r="B459" s="9"/>
      <c r="C459" s="9"/>
      <c r="D459" s="9"/>
      <c r="E459" s="9"/>
      <c r="F459" s="9"/>
      <c r="G459" s="9"/>
    </row>
    <row r="460" spans="2:7" ht="15">
      <c r="B460" s="9"/>
      <c r="C460" s="9"/>
      <c r="D460" s="9"/>
      <c r="E460" s="9"/>
      <c r="F460" s="9"/>
      <c r="G460" s="9"/>
    </row>
    <row r="461" spans="2:7" ht="15">
      <c r="B461" s="9"/>
      <c r="C461" s="9"/>
      <c r="D461" s="9"/>
      <c r="E461" s="9"/>
      <c r="F461" s="9"/>
      <c r="G461" s="9"/>
    </row>
    <row r="462" spans="2:7" ht="15">
      <c r="B462" s="9"/>
      <c r="C462" s="9"/>
      <c r="D462" s="9"/>
      <c r="E462" s="9"/>
      <c r="F462" s="9"/>
      <c r="G462" s="9"/>
    </row>
    <row r="463" spans="2:7" ht="15">
      <c r="B463" s="9"/>
      <c r="C463" s="9"/>
      <c r="D463" s="9"/>
      <c r="E463" s="9"/>
      <c r="F463" s="9"/>
      <c r="G463" s="9"/>
    </row>
    <row r="464" spans="2:7" ht="15">
      <c r="B464" s="9"/>
      <c r="C464" s="9"/>
      <c r="D464" s="9"/>
      <c r="E464" s="9"/>
      <c r="F464" s="9"/>
      <c r="G464" s="9"/>
    </row>
    <row r="465" spans="2:7" ht="15">
      <c r="B465" s="9"/>
      <c r="C465" s="9"/>
      <c r="D465" s="9"/>
      <c r="E465" s="9"/>
      <c r="F465" s="9"/>
      <c r="G465" s="9"/>
    </row>
    <row r="466" spans="2:7" ht="15">
      <c r="B466" s="9"/>
      <c r="C466" s="9"/>
      <c r="D466" s="9"/>
      <c r="E466" s="9"/>
      <c r="F466" s="9"/>
      <c r="G466" s="9"/>
    </row>
    <row r="467" spans="2:7" ht="15">
      <c r="B467" s="9"/>
      <c r="C467" s="9"/>
      <c r="D467" s="9"/>
      <c r="E467" s="9"/>
      <c r="F467" s="9"/>
      <c r="G467" s="9"/>
    </row>
    <row r="468" spans="2:7" ht="15">
      <c r="B468" s="9"/>
      <c r="C468" s="9"/>
      <c r="D468" s="9"/>
      <c r="E468" s="9"/>
      <c r="F468" s="9"/>
      <c r="G468" s="9"/>
    </row>
    <row r="469" spans="2:7" ht="15">
      <c r="B469" s="9"/>
      <c r="C469" s="9"/>
      <c r="D469" s="9"/>
      <c r="E469" s="9"/>
      <c r="F469" s="9"/>
      <c r="G469" s="9"/>
    </row>
    <row r="470" spans="2:7" ht="15">
      <c r="B470" s="9"/>
      <c r="C470" s="9"/>
      <c r="D470" s="9"/>
      <c r="E470" s="9"/>
      <c r="F470" s="9"/>
      <c r="G470" s="9"/>
    </row>
    <row r="471" spans="2:7" ht="15">
      <c r="B471" s="9"/>
      <c r="C471" s="9"/>
      <c r="D471" s="9"/>
      <c r="E471" s="9"/>
      <c r="F471" s="9"/>
      <c r="G471" s="9"/>
    </row>
    <row r="472" spans="2:7" ht="15">
      <c r="B472" s="9"/>
      <c r="C472" s="9"/>
      <c r="D472" s="9"/>
      <c r="E472" s="9"/>
      <c r="F472" s="9"/>
      <c r="G472" s="9"/>
    </row>
    <row r="473" spans="2:7" ht="15">
      <c r="B473" s="9"/>
      <c r="C473" s="9"/>
      <c r="D473" s="9"/>
      <c r="E473" s="9"/>
      <c r="F473" s="9"/>
      <c r="G473" s="9"/>
    </row>
    <row r="474" spans="2:7" ht="15">
      <c r="B474" s="9"/>
      <c r="C474" s="9"/>
      <c r="D474" s="9"/>
      <c r="E474" s="9"/>
      <c r="F474" s="9"/>
      <c r="G474" s="9"/>
    </row>
    <row r="475" spans="2:7" ht="15">
      <c r="B475" s="9"/>
      <c r="C475" s="9"/>
      <c r="D475" s="9"/>
      <c r="E475" s="9"/>
      <c r="F475" s="9"/>
      <c r="G475" s="9"/>
    </row>
    <row r="476" spans="2:7" ht="15">
      <c r="B476" s="9"/>
      <c r="C476" s="9"/>
      <c r="D476" s="9"/>
      <c r="E476" s="9"/>
      <c r="F476" s="9"/>
      <c r="G476" s="9"/>
    </row>
    <row r="477" spans="2:7" ht="15">
      <c r="B477" s="9"/>
      <c r="C477" s="9"/>
      <c r="D477" s="9"/>
      <c r="E477" s="9"/>
      <c r="F477" s="9"/>
      <c r="G477" s="9"/>
    </row>
    <row r="478" spans="2:7" ht="15">
      <c r="B478" s="9"/>
      <c r="C478" s="9"/>
      <c r="D478" s="9"/>
      <c r="E478" s="9"/>
      <c r="F478" s="9"/>
      <c r="G478" s="9"/>
    </row>
    <row r="479" spans="2:7" ht="15">
      <c r="B479" s="9"/>
      <c r="C479" s="9"/>
      <c r="D479" s="9"/>
      <c r="E479" s="9"/>
      <c r="F479" s="9"/>
      <c r="G479" s="9"/>
    </row>
    <row r="480" spans="2:7" ht="15">
      <c r="B480" s="9"/>
      <c r="C480" s="9"/>
      <c r="D480" s="9"/>
      <c r="E480" s="9"/>
      <c r="F480" s="9"/>
      <c r="G480" s="9"/>
    </row>
    <row r="481" spans="2:7" ht="15">
      <c r="B481" s="9"/>
      <c r="C481" s="9"/>
      <c r="D481" s="9"/>
      <c r="E481" s="9"/>
      <c r="F481" s="9"/>
      <c r="G481" s="9"/>
    </row>
    <row r="482" spans="2:7" ht="15">
      <c r="B482" s="9"/>
      <c r="C482" s="9"/>
      <c r="D482" s="9"/>
      <c r="E482" s="9"/>
      <c r="F482" s="9"/>
      <c r="G482" s="9"/>
    </row>
    <row r="483" spans="2:7" ht="15">
      <c r="B483" s="9"/>
      <c r="C483" s="9"/>
      <c r="D483" s="9"/>
      <c r="E483" s="9"/>
      <c r="F483" s="9"/>
      <c r="G483" s="9"/>
    </row>
    <row r="484" spans="2:7" ht="15">
      <c r="B484" s="9"/>
      <c r="C484" s="9"/>
      <c r="D484" s="9"/>
      <c r="E484" s="9"/>
      <c r="F484" s="9"/>
      <c r="G484" s="9"/>
    </row>
    <row r="485" spans="2:7" ht="15">
      <c r="B485" s="9"/>
      <c r="C485" s="9"/>
      <c r="D485" s="9"/>
      <c r="E485" s="9"/>
      <c r="F485" s="9"/>
      <c r="G485" s="9"/>
    </row>
    <row r="486" spans="2:7" ht="15">
      <c r="B486" s="9"/>
      <c r="C486" s="9"/>
      <c r="D486" s="9"/>
      <c r="E486" s="9"/>
      <c r="F486" s="9"/>
      <c r="G486" s="9"/>
    </row>
    <row r="487" spans="2:7" ht="15">
      <c r="B487" s="9"/>
      <c r="C487" s="9"/>
      <c r="D487" s="9"/>
      <c r="E487" s="9"/>
      <c r="F487" s="9"/>
      <c r="G487" s="9"/>
    </row>
    <row r="488" spans="2:7" ht="15">
      <c r="B488" s="9"/>
      <c r="C488" s="9"/>
      <c r="D488" s="9"/>
      <c r="E488" s="9"/>
      <c r="F488" s="9"/>
      <c r="G488" s="9"/>
    </row>
    <row r="489" spans="2:7" ht="15">
      <c r="B489" s="9"/>
      <c r="C489" s="9"/>
      <c r="D489" s="9"/>
      <c r="E489" s="9"/>
      <c r="F489" s="9"/>
      <c r="G489" s="9"/>
    </row>
    <row r="490" spans="2:7" ht="15">
      <c r="B490" s="9"/>
      <c r="C490" s="9"/>
      <c r="D490" s="9"/>
      <c r="E490" s="9"/>
      <c r="F490" s="9"/>
      <c r="G490" s="9"/>
    </row>
    <row r="491" spans="2:7" ht="15">
      <c r="B491" s="9"/>
      <c r="C491" s="9"/>
      <c r="D491" s="9"/>
      <c r="E491" s="9"/>
      <c r="F491" s="9"/>
      <c r="G491" s="9"/>
    </row>
    <row r="492" spans="2:7" ht="15">
      <c r="B492" s="9"/>
      <c r="C492" s="9"/>
      <c r="D492" s="9"/>
      <c r="E492" s="9"/>
      <c r="F492" s="9"/>
      <c r="G492" s="9"/>
    </row>
    <row r="493" spans="2:7" ht="15">
      <c r="B493" s="9"/>
      <c r="C493" s="9"/>
      <c r="D493" s="9"/>
      <c r="E493" s="9"/>
      <c r="F493" s="9"/>
      <c r="G493" s="9"/>
    </row>
    <row r="494" spans="2:7" ht="15">
      <c r="B494" s="9"/>
      <c r="C494" s="9"/>
      <c r="D494" s="9"/>
      <c r="E494" s="9"/>
      <c r="F494" s="9"/>
      <c r="G494" s="9"/>
    </row>
    <row r="495" spans="2:7" ht="15">
      <c r="B495" s="9"/>
      <c r="C495" s="9"/>
      <c r="D495" s="9"/>
      <c r="E495" s="9"/>
      <c r="F495" s="9"/>
      <c r="G495" s="9"/>
    </row>
    <row r="496" spans="2:7" ht="15">
      <c r="B496" s="9"/>
      <c r="C496" s="9"/>
      <c r="D496" s="9"/>
      <c r="E496" s="9"/>
      <c r="F496" s="9"/>
      <c r="G496" s="9"/>
    </row>
    <row r="497" spans="2:7" ht="15">
      <c r="B497" s="9"/>
      <c r="C497" s="9"/>
      <c r="D497" s="9"/>
      <c r="E497" s="9"/>
      <c r="F497" s="9"/>
      <c r="G497" s="9"/>
    </row>
    <row r="498" spans="2:7" ht="15">
      <c r="B498" s="9"/>
      <c r="C498" s="9"/>
      <c r="D498" s="9"/>
      <c r="E498" s="9"/>
      <c r="F498" s="9"/>
      <c r="G498" s="9"/>
    </row>
    <row r="499" spans="2:7" ht="15">
      <c r="B499" s="9"/>
      <c r="C499" s="9"/>
      <c r="D499" s="9"/>
      <c r="E499" s="9"/>
      <c r="F499" s="9"/>
      <c r="G499" s="9"/>
    </row>
    <row r="500" spans="2:7" ht="15">
      <c r="B500" s="9"/>
      <c r="C500" s="9"/>
      <c r="D500" s="9"/>
      <c r="E500" s="9"/>
      <c r="F500" s="9"/>
      <c r="G500" s="9"/>
    </row>
    <row r="501" spans="2:7" ht="15">
      <c r="B501" s="9"/>
      <c r="C501" s="9"/>
      <c r="D501" s="9"/>
      <c r="E501" s="9"/>
      <c r="F501" s="9"/>
      <c r="G501" s="9"/>
    </row>
    <row r="502" spans="2:7" ht="15">
      <c r="B502" s="9"/>
      <c r="C502" s="9"/>
      <c r="D502" s="9"/>
      <c r="E502" s="9"/>
      <c r="F502" s="9"/>
      <c r="G502" s="9"/>
    </row>
    <row r="503" spans="2:7" ht="15">
      <c r="B503" s="9"/>
      <c r="C503" s="9"/>
      <c r="D503" s="9"/>
      <c r="E503" s="9"/>
      <c r="F503" s="9"/>
      <c r="G503" s="9"/>
    </row>
    <row r="504" spans="2:7" ht="15">
      <c r="B504" s="9"/>
      <c r="C504" s="9"/>
      <c r="D504" s="9"/>
      <c r="E504" s="9"/>
      <c r="F504" s="9"/>
      <c r="G504" s="9"/>
    </row>
    <row r="505" spans="2:7" ht="15">
      <c r="B505" s="9"/>
      <c r="C505" s="9"/>
      <c r="D505" s="9"/>
      <c r="E505" s="9"/>
      <c r="F505" s="9"/>
      <c r="G505" s="9"/>
    </row>
    <row r="506" spans="2:7" ht="15">
      <c r="B506" s="9"/>
      <c r="C506" s="9"/>
      <c r="D506" s="9"/>
      <c r="E506" s="9"/>
      <c r="F506" s="9"/>
      <c r="G506" s="9"/>
    </row>
    <row r="507" spans="2:7" ht="15">
      <c r="B507" s="9"/>
      <c r="C507" s="9"/>
      <c r="D507" s="9"/>
      <c r="E507" s="9"/>
      <c r="F507" s="9"/>
      <c r="G507" s="9"/>
    </row>
    <row r="508" spans="2:7" ht="15">
      <c r="B508" s="9"/>
      <c r="C508" s="9"/>
      <c r="D508" s="9"/>
      <c r="E508" s="9"/>
      <c r="F508" s="9"/>
      <c r="G508" s="9"/>
    </row>
    <row r="509" spans="2:7" ht="15">
      <c r="B509" s="9"/>
      <c r="C509" s="9"/>
      <c r="D509" s="9"/>
      <c r="E509" s="9"/>
      <c r="F509" s="9"/>
      <c r="G509" s="9"/>
    </row>
    <row r="510" spans="2:7" ht="15">
      <c r="B510" s="9"/>
      <c r="C510" s="9"/>
      <c r="D510" s="9"/>
      <c r="E510" s="9"/>
      <c r="F510" s="9"/>
      <c r="G510" s="9"/>
    </row>
    <row r="511" spans="2:7" ht="15">
      <c r="B511" s="9"/>
      <c r="C511" s="9"/>
      <c r="D511" s="9"/>
      <c r="E511" s="9"/>
      <c r="F511" s="9"/>
      <c r="G511" s="9"/>
    </row>
    <row r="512" spans="2:7" ht="15">
      <c r="B512" s="9"/>
      <c r="C512" s="9"/>
      <c r="D512" s="9"/>
      <c r="E512" s="9"/>
      <c r="F512" s="9"/>
      <c r="G512" s="9"/>
    </row>
    <row r="513" spans="2:7" ht="15">
      <c r="B513" s="9"/>
      <c r="C513" s="9"/>
      <c r="D513" s="9"/>
      <c r="E513" s="9"/>
      <c r="F513" s="9"/>
      <c r="G513" s="9"/>
    </row>
    <row r="514" spans="2:7" ht="15">
      <c r="B514" s="9"/>
      <c r="C514" s="9"/>
      <c r="D514" s="9"/>
      <c r="E514" s="9"/>
      <c r="F514" s="9"/>
      <c r="G514" s="9"/>
    </row>
    <row r="515" spans="2:7" ht="15">
      <c r="B515" s="9"/>
      <c r="C515" s="9"/>
      <c r="D515" s="9"/>
      <c r="E515" s="9"/>
      <c r="F515" s="9"/>
      <c r="G515" s="9"/>
    </row>
    <row r="516" spans="2:7" ht="15">
      <c r="B516" s="9"/>
      <c r="C516" s="9"/>
      <c r="D516" s="9"/>
      <c r="E516" s="9"/>
      <c r="F516" s="9"/>
      <c r="G516" s="9"/>
    </row>
    <row r="517" spans="2:7" ht="15">
      <c r="B517" s="9"/>
      <c r="C517" s="9"/>
      <c r="D517" s="9"/>
      <c r="E517" s="9"/>
      <c r="F517" s="9"/>
      <c r="G517" s="9"/>
    </row>
    <row r="518" spans="2:7" ht="15">
      <c r="B518" s="9"/>
      <c r="C518" s="9"/>
      <c r="D518" s="9"/>
      <c r="E518" s="9"/>
      <c r="F518" s="9"/>
      <c r="G518" s="9"/>
    </row>
    <row r="519" spans="2:7" ht="15">
      <c r="B519" s="9"/>
      <c r="C519" s="9"/>
      <c r="D519" s="9"/>
      <c r="E519" s="9"/>
      <c r="F519" s="9"/>
      <c r="G519" s="9"/>
    </row>
    <row r="520" spans="2:7" ht="15">
      <c r="B520" s="9"/>
      <c r="C520" s="9"/>
      <c r="D520" s="9"/>
      <c r="E520" s="9"/>
      <c r="F520" s="9"/>
      <c r="G520" s="9"/>
    </row>
    <row r="521" spans="2:7" ht="15">
      <c r="B521" s="9"/>
      <c r="C521" s="9"/>
      <c r="D521" s="9"/>
      <c r="E521" s="9"/>
      <c r="F521" s="9"/>
      <c r="G521" s="9"/>
    </row>
    <row r="522" spans="2:7" ht="15">
      <c r="B522" s="9"/>
      <c r="C522" s="9"/>
      <c r="D522" s="9"/>
      <c r="E522" s="9"/>
      <c r="F522" s="9"/>
      <c r="G522" s="9"/>
    </row>
    <row r="523" spans="2:7" ht="15">
      <c r="B523" s="9"/>
      <c r="C523" s="9"/>
      <c r="D523" s="9"/>
      <c r="E523" s="9"/>
      <c r="F523" s="9"/>
      <c r="G523" s="9"/>
    </row>
    <row r="524" spans="2:7" ht="15">
      <c r="B524" s="9"/>
      <c r="C524" s="9"/>
      <c r="D524" s="9"/>
      <c r="E524" s="9"/>
      <c r="F524" s="9"/>
      <c r="G524" s="9"/>
    </row>
    <row r="525" spans="2:7" ht="15">
      <c r="B525" s="9"/>
      <c r="C525" s="9"/>
      <c r="D525" s="9"/>
      <c r="E525" s="9"/>
      <c r="F525" s="9"/>
      <c r="G525" s="9"/>
    </row>
    <row r="526" spans="2:7" ht="15">
      <c r="B526" s="9"/>
      <c r="C526" s="9"/>
      <c r="D526" s="9"/>
      <c r="E526" s="9"/>
      <c r="F526" s="9"/>
      <c r="G526" s="9"/>
    </row>
    <row r="527" spans="2:7" ht="15">
      <c r="B527" s="9"/>
      <c r="C527" s="9"/>
      <c r="D527" s="9"/>
      <c r="E527" s="9"/>
      <c r="F527" s="9"/>
      <c r="G527" s="9"/>
    </row>
    <row r="528" spans="2:7" ht="15">
      <c r="B528" s="9"/>
      <c r="C528" s="9"/>
      <c r="D528" s="9"/>
      <c r="E528" s="9"/>
      <c r="F528" s="9"/>
      <c r="G528" s="9"/>
    </row>
    <row r="529" spans="2:7" ht="15">
      <c r="B529" s="9"/>
      <c r="C529" s="9"/>
      <c r="D529" s="9"/>
      <c r="E529" s="9"/>
      <c r="F529" s="9"/>
      <c r="G529" s="9"/>
    </row>
    <row r="530" spans="2:7" ht="15">
      <c r="B530" s="9"/>
      <c r="C530" s="9"/>
      <c r="D530" s="9"/>
      <c r="E530" s="9"/>
      <c r="F530" s="9"/>
      <c r="G530" s="9"/>
    </row>
    <row r="531" spans="2:7" ht="15">
      <c r="B531" s="9"/>
      <c r="C531" s="9"/>
      <c r="D531" s="9"/>
      <c r="E531" s="9"/>
      <c r="F531" s="9"/>
      <c r="G531" s="9"/>
    </row>
    <row r="532" spans="2:7" ht="15">
      <c r="B532" s="9"/>
      <c r="C532" s="9"/>
      <c r="D532" s="9"/>
      <c r="E532" s="9"/>
      <c r="F532" s="9"/>
      <c r="G532" s="9"/>
    </row>
    <row r="533" spans="2:7" ht="15">
      <c r="B533" s="9"/>
      <c r="C533" s="9"/>
      <c r="D533" s="9"/>
      <c r="E533" s="9"/>
      <c r="F533" s="9"/>
      <c r="G533" s="9"/>
    </row>
    <row r="534" spans="2:7" ht="15">
      <c r="B534" s="9"/>
      <c r="C534" s="9"/>
      <c r="D534" s="9"/>
      <c r="E534" s="9"/>
      <c r="F534" s="9"/>
      <c r="G534" s="9"/>
    </row>
    <row r="535" spans="2:7" ht="15">
      <c r="B535" s="9"/>
      <c r="C535" s="9"/>
      <c r="D535" s="9"/>
      <c r="E535" s="9"/>
      <c r="F535" s="9"/>
      <c r="G535" s="9"/>
    </row>
    <row r="536" spans="2:7" ht="15">
      <c r="B536" s="9"/>
      <c r="C536" s="9"/>
      <c r="D536" s="9"/>
      <c r="E536" s="9"/>
      <c r="F536" s="9"/>
      <c r="G536" s="9"/>
    </row>
    <row r="537" spans="2:7" ht="15">
      <c r="B537" s="9"/>
      <c r="C537" s="9"/>
      <c r="D537" s="9"/>
      <c r="E537" s="9"/>
      <c r="F537" s="9"/>
      <c r="G537" s="9"/>
    </row>
    <row r="538" spans="2:7" ht="15">
      <c r="B538" s="9"/>
      <c r="C538" s="9"/>
      <c r="D538" s="9"/>
      <c r="E538" s="9"/>
      <c r="F538" s="9"/>
      <c r="G538" s="9"/>
    </row>
    <row r="539" spans="2:7" ht="15">
      <c r="B539" s="9"/>
      <c r="C539" s="9"/>
      <c r="D539" s="9"/>
      <c r="E539" s="9"/>
      <c r="F539" s="9"/>
      <c r="G539" s="9"/>
    </row>
    <row r="540" spans="2:7" ht="15">
      <c r="B540" s="9"/>
      <c r="C540" s="9"/>
      <c r="D540" s="9"/>
      <c r="E540" s="9"/>
      <c r="F540" s="9"/>
      <c r="G540" s="9"/>
    </row>
    <row r="541" spans="2:7" ht="15">
      <c r="B541" s="9"/>
      <c r="C541" s="9"/>
      <c r="D541" s="9"/>
      <c r="E541" s="9"/>
      <c r="F541" s="9"/>
      <c r="G541" s="9"/>
    </row>
    <row r="542" spans="2:7" ht="15">
      <c r="B542" s="9"/>
      <c r="C542" s="9"/>
      <c r="D542" s="9"/>
      <c r="E542" s="9"/>
      <c r="F542" s="9"/>
      <c r="G542" s="9"/>
    </row>
    <row r="543" spans="2:7" ht="15">
      <c r="B543" s="9"/>
      <c r="C543" s="9"/>
      <c r="D543" s="9"/>
      <c r="E543" s="9"/>
      <c r="F543" s="9"/>
      <c r="G543" s="9"/>
    </row>
    <row r="544" spans="2:7" ht="15">
      <c r="B544" s="9"/>
      <c r="C544" s="9"/>
      <c r="D544" s="9"/>
      <c r="E544" s="9"/>
      <c r="F544" s="9"/>
      <c r="G544" s="9"/>
    </row>
    <row r="545" spans="2:7" ht="15">
      <c r="B545" s="9"/>
      <c r="C545" s="9"/>
      <c r="D545" s="9"/>
      <c r="E545" s="9"/>
      <c r="F545" s="9"/>
      <c r="G545" s="9"/>
    </row>
    <row r="546" spans="2:7" ht="15">
      <c r="B546" s="9"/>
      <c r="C546" s="9"/>
      <c r="D546" s="9"/>
      <c r="E546" s="9"/>
      <c r="F546" s="9"/>
      <c r="G546" s="9"/>
    </row>
    <row r="547" spans="2:7" ht="15">
      <c r="B547" s="9"/>
      <c r="C547" s="9"/>
      <c r="D547" s="9"/>
      <c r="E547" s="9"/>
      <c r="F547" s="9"/>
      <c r="G547" s="9"/>
    </row>
    <row r="548" spans="2:7" ht="15">
      <c r="B548" s="9"/>
      <c r="C548" s="9"/>
      <c r="D548" s="9"/>
      <c r="E548" s="9"/>
      <c r="F548" s="9"/>
      <c r="G548" s="9"/>
    </row>
    <row r="549" spans="2:7" ht="15">
      <c r="B549" s="9"/>
      <c r="C549" s="9"/>
      <c r="D549" s="9"/>
      <c r="E549" s="9"/>
      <c r="F549" s="9"/>
      <c r="G549" s="9"/>
    </row>
    <row r="550" spans="2:7" ht="15">
      <c r="B550" s="9"/>
      <c r="C550" s="9"/>
      <c r="D550" s="9"/>
      <c r="E550" s="9"/>
      <c r="F550" s="9"/>
      <c r="G550" s="9"/>
    </row>
    <row r="551" spans="2:7" ht="15">
      <c r="B551" s="9"/>
      <c r="C551" s="9"/>
      <c r="D551" s="9"/>
      <c r="E551" s="9"/>
      <c r="F551" s="9"/>
      <c r="G551" s="9"/>
    </row>
    <row r="552" spans="2:7" ht="15">
      <c r="B552" s="9"/>
      <c r="C552" s="9"/>
      <c r="D552" s="9"/>
      <c r="E552" s="9"/>
      <c r="F552" s="9"/>
      <c r="G552" s="9"/>
    </row>
    <row r="553" spans="2:7" ht="15">
      <c r="B553" s="9"/>
      <c r="C553" s="9"/>
      <c r="D553" s="9"/>
      <c r="E553" s="9"/>
      <c r="F553" s="9"/>
      <c r="G553" s="9"/>
    </row>
    <row r="554" spans="2:7" ht="15">
      <c r="B554" s="9"/>
      <c r="C554" s="9"/>
      <c r="D554" s="9"/>
      <c r="E554" s="9"/>
      <c r="F554" s="9"/>
      <c r="G554" s="9"/>
    </row>
    <row r="555" spans="2:7" ht="15">
      <c r="B555" s="9"/>
      <c r="C555" s="9"/>
      <c r="D555" s="9"/>
      <c r="E555" s="9"/>
      <c r="F555" s="9"/>
      <c r="G555" s="9"/>
    </row>
    <row r="556" spans="2:7" ht="15">
      <c r="B556" s="9"/>
      <c r="C556" s="9"/>
      <c r="D556" s="9"/>
      <c r="E556" s="9"/>
      <c r="F556" s="9"/>
      <c r="G556" s="9"/>
    </row>
    <row r="557" spans="2:7" ht="15">
      <c r="B557" s="9"/>
      <c r="C557" s="9"/>
      <c r="D557" s="9"/>
      <c r="E557" s="9"/>
      <c r="F557" s="9"/>
      <c r="G557" s="9"/>
    </row>
    <row r="558" spans="2:7" ht="15">
      <c r="B558" s="9"/>
      <c r="C558" s="9"/>
      <c r="D558" s="9"/>
      <c r="E558" s="9"/>
      <c r="F558" s="9"/>
      <c r="G558" s="9"/>
    </row>
    <row r="559" spans="2:7" ht="15">
      <c r="B559" s="9"/>
      <c r="C559" s="9"/>
      <c r="D559" s="9"/>
      <c r="E559" s="9"/>
      <c r="F559" s="9"/>
      <c r="G559" s="9"/>
    </row>
    <row r="560" spans="2:7" ht="15">
      <c r="B560" s="9"/>
      <c r="C560" s="9"/>
      <c r="D560" s="9"/>
      <c r="E560" s="9"/>
      <c r="F560" s="9"/>
      <c r="G560" s="9"/>
    </row>
    <row r="561" spans="2:7" ht="15">
      <c r="B561" s="9"/>
      <c r="C561" s="9"/>
      <c r="D561" s="9"/>
      <c r="E561" s="9"/>
      <c r="F561" s="9"/>
      <c r="G561" s="9"/>
    </row>
    <row r="562" spans="2:7" ht="15">
      <c r="B562" s="9"/>
      <c r="C562" s="9"/>
      <c r="D562" s="9"/>
      <c r="E562" s="9"/>
      <c r="F562" s="9"/>
      <c r="G562" s="9"/>
    </row>
    <row r="563" spans="2:7" ht="15">
      <c r="B563" s="9"/>
      <c r="C563" s="9"/>
      <c r="D563" s="9"/>
      <c r="E563" s="9"/>
      <c r="F563" s="9"/>
      <c r="G563" s="9"/>
    </row>
    <row r="564" spans="2:7" ht="15">
      <c r="B564" s="9"/>
      <c r="C564" s="9"/>
      <c r="D564" s="9"/>
      <c r="E564" s="9"/>
      <c r="F564" s="9"/>
      <c r="G564" s="9"/>
    </row>
    <row r="565" spans="2:7" ht="15">
      <c r="B565" s="9"/>
      <c r="C565" s="9"/>
      <c r="D565" s="9"/>
      <c r="E565" s="9"/>
      <c r="F565" s="9"/>
      <c r="G565" s="9"/>
    </row>
    <row r="566" spans="2:7" ht="15">
      <c r="B566" s="9"/>
      <c r="C566" s="9"/>
      <c r="D566" s="9"/>
      <c r="E566" s="9"/>
      <c r="F566" s="9"/>
      <c r="G566" s="9"/>
    </row>
    <row r="567" spans="2:7" ht="15">
      <c r="B567" s="9"/>
      <c r="C567" s="9"/>
      <c r="D567" s="9"/>
      <c r="E567" s="9"/>
      <c r="F567" s="9"/>
      <c r="G567" s="9"/>
    </row>
    <row r="568" spans="2:7" ht="15">
      <c r="B568" s="9"/>
      <c r="C568" s="9"/>
      <c r="D568" s="9"/>
      <c r="E568" s="9"/>
      <c r="F568" s="9"/>
      <c r="G568" s="9"/>
    </row>
    <row r="569" spans="2:7" ht="15">
      <c r="B569" s="9"/>
      <c r="C569" s="9"/>
      <c r="D569" s="9"/>
      <c r="E569" s="9"/>
      <c r="F569" s="9"/>
      <c r="G569" s="9"/>
    </row>
    <row r="570" spans="2:7" ht="15">
      <c r="B570" s="9"/>
      <c r="C570" s="9"/>
      <c r="D570" s="9"/>
      <c r="E570" s="9"/>
      <c r="F570" s="9"/>
      <c r="G570" s="9"/>
    </row>
    <row r="571" spans="2:7" ht="15">
      <c r="B571" s="9"/>
      <c r="C571" s="9"/>
      <c r="D571" s="9"/>
      <c r="E571" s="9"/>
      <c r="F571" s="9"/>
      <c r="G571" s="9"/>
    </row>
    <row r="572" spans="2:7" ht="15">
      <c r="B572" s="9"/>
      <c r="C572" s="9"/>
      <c r="D572" s="9"/>
      <c r="E572" s="9"/>
      <c r="F572" s="9"/>
      <c r="G572" s="9"/>
    </row>
    <row r="573" spans="2:7" ht="15">
      <c r="B573" s="9"/>
      <c r="C573" s="9"/>
      <c r="D573" s="9"/>
      <c r="E573" s="9"/>
      <c r="F573" s="9"/>
      <c r="G573" s="9"/>
    </row>
    <row r="574" spans="2:7" ht="15">
      <c r="B574" s="9"/>
      <c r="C574" s="9"/>
      <c r="D574" s="9"/>
      <c r="E574" s="9"/>
      <c r="F574" s="9"/>
      <c r="G574" s="9"/>
    </row>
    <row r="575" spans="2:7" ht="15">
      <c r="B575" s="9"/>
      <c r="C575" s="9"/>
      <c r="D575" s="9"/>
      <c r="E575" s="9"/>
      <c r="F575" s="9"/>
      <c r="G575" s="9"/>
    </row>
    <row r="576" spans="2:7" ht="15">
      <c r="B576" s="9"/>
      <c r="C576" s="9"/>
      <c r="D576" s="9"/>
      <c r="E576" s="9"/>
      <c r="F576" s="9"/>
      <c r="G576" s="9"/>
    </row>
    <row r="577" spans="2:7" ht="15">
      <c r="B577" s="9"/>
      <c r="C577" s="9"/>
      <c r="D577" s="9"/>
      <c r="E577" s="9"/>
      <c r="F577" s="9"/>
      <c r="G577" s="9"/>
    </row>
    <row r="578" spans="2:7" ht="15">
      <c r="B578" s="9"/>
      <c r="C578" s="9"/>
      <c r="D578" s="9"/>
      <c r="E578" s="9"/>
      <c r="F578" s="9"/>
      <c r="G578" s="9"/>
    </row>
    <row r="579" spans="2:7" ht="15">
      <c r="B579" s="9"/>
      <c r="C579" s="9"/>
      <c r="D579" s="9"/>
      <c r="E579" s="9"/>
      <c r="F579" s="9"/>
      <c r="G579" s="9"/>
    </row>
    <row r="580" spans="2:7" ht="15">
      <c r="B580" s="9"/>
      <c r="C580" s="9"/>
      <c r="D580" s="9"/>
      <c r="E580" s="9"/>
      <c r="F580" s="9"/>
      <c r="G580" s="9"/>
    </row>
    <row r="581" spans="2:7" ht="15">
      <c r="B581" s="9"/>
      <c r="C581" s="9"/>
      <c r="D581" s="9"/>
      <c r="E581" s="9"/>
      <c r="F581" s="9"/>
      <c r="G581" s="9"/>
    </row>
    <row r="582" spans="2:7" ht="15">
      <c r="B582" s="9"/>
      <c r="C582" s="9"/>
      <c r="D582" s="9"/>
      <c r="E582" s="9"/>
      <c r="F582" s="9"/>
      <c r="G582" s="9"/>
    </row>
    <row r="583" spans="2:7" ht="15">
      <c r="B583" s="9"/>
      <c r="C583" s="9"/>
      <c r="D583" s="9"/>
      <c r="E583" s="9"/>
      <c r="F583" s="9"/>
      <c r="G583" s="9"/>
    </row>
    <row r="584" spans="2:7" ht="15">
      <c r="B584" s="9"/>
      <c r="C584" s="9"/>
      <c r="D584" s="9"/>
      <c r="E584" s="9"/>
      <c r="F584" s="9"/>
      <c r="G584" s="9"/>
    </row>
    <row r="585" spans="2:7" ht="15">
      <c r="B585" s="9"/>
      <c r="C585" s="9"/>
      <c r="D585" s="9"/>
      <c r="E585" s="9"/>
      <c r="F585" s="9"/>
      <c r="G585" s="9"/>
    </row>
    <row r="586" spans="2:7" ht="15">
      <c r="B586" s="9"/>
      <c r="C586" s="9"/>
      <c r="D586" s="9"/>
      <c r="E586" s="9"/>
      <c r="F586" s="9"/>
      <c r="G586" s="9"/>
    </row>
    <row r="587" spans="2:7" ht="15">
      <c r="B587" s="9"/>
      <c r="C587" s="9"/>
      <c r="D587" s="9"/>
      <c r="E587" s="9"/>
      <c r="F587" s="9"/>
      <c r="G587" s="9"/>
    </row>
    <row r="588" spans="2:7" ht="15">
      <c r="B588" s="9"/>
      <c r="C588" s="9"/>
      <c r="D588" s="9"/>
      <c r="E588" s="9"/>
      <c r="F588" s="9"/>
      <c r="G588" s="9"/>
    </row>
    <row r="589" spans="2:7" ht="15">
      <c r="B589" s="9"/>
      <c r="C589" s="9"/>
      <c r="D589" s="9"/>
      <c r="E589" s="9"/>
      <c r="F589" s="9"/>
      <c r="G589" s="9"/>
    </row>
    <row r="590" spans="2:7" ht="15">
      <c r="B590" s="9"/>
      <c r="C590" s="9"/>
      <c r="D590" s="9"/>
      <c r="E590" s="9"/>
      <c r="F590" s="9"/>
      <c r="G590" s="9"/>
    </row>
    <row r="591" spans="2:7" ht="15">
      <c r="B591" s="9"/>
      <c r="C591" s="9"/>
      <c r="D591" s="9"/>
      <c r="E591" s="9"/>
      <c r="F591" s="9"/>
      <c r="G591" s="9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-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Leticia Arroyo Abad</dc:creator>
  <cp:keywords/>
  <dc:description/>
  <cp:lastModifiedBy>Peter H. Lindert</cp:lastModifiedBy>
  <dcterms:created xsi:type="dcterms:W3CDTF">2005-03-31T00:48:45Z</dcterms:created>
  <dcterms:modified xsi:type="dcterms:W3CDTF">2006-04-13T03:19:48Z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-1156823639</vt:i4>
  </property>
  <property fmtid="{D5CDD505-2E9C-101B-9397-08002B2CF9AE}" pid="3" name="_EmailSubject">
    <vt:lpwstr>Italy Milan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  <property fmtid="{D5CDD505-2E9C-101B-9397-08002B2CF9AE}" pid="6" name="_ReviewingToolsShownOnce">
    <vt:lpwstr/>
  </property>
</Properties>
</file>