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100" windowWidth="13860" windowHeight="7860" activeTab="1"/>
  </bookViews>
  <sheets>
    <sheet name="Notes" sheetId="1" r:id="rId1"/>
    <sheet name="Prices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<sst xmlns="http://schemas.openxmlformats.org/spreadsheetml/2006/main" count="73" uniqueCount="35">
  <si>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NB: 1 tiao = 100 cash = 10 coppers; 1 dollar = c .72 taels</t>
  </si>
  <si>
    <t>Flour</t>
  </si>
  <si>
    <t>Wheat</t>
  </si>
  <si>
    <t>Rice</t>
  </si>
  <si>
    <t>Bean flour</t>
  </si>
  <si>
    <t>Millet</t>
  </si>
  <si>
    <t>(Retail)</t>
  </si>
  <si>
    <t>(Wholesale)</t>
  </si>
  <si>
    <t>Corn flour</t>
  </si>
  <si>
    <t>David Jacks</t>
  </si>
  <si>
    <t>Leticia Arroyo Abad</t>
  </si>
  <si>
    <t>Last revision date:</t>
  </si>
  <si>
    <t>03/02/2006</t>
  </si>
  <si>
    <t>Prices in Beijing 1900-1924</t>
  </si>
  <si>
    <t>Physical conversion</t>
  </si>
  <si>
    <t xml:space="preserve">1 catty (jin) = </t>
  </si>
  <si>
    <t>kg</t>
  </si>
  <si>
    <t>Physical unit</t>
  </si>
  <si>
    <t>Monetary unit</t>
  </si>
  <si>
    <t>100 catties</t>
  </si>
  <si>
    <t>dollars</t>
  </si>
  <si>
    <t>Monetary conversion</t>
  </si>
  <si>
    <t>Silver grams per dollar</t>
  </si>
  <si>
    <t>Source: see Silver in North America at the GPIH website.</t>
  </si>
  <si>
    <t>kg.</t>
  </si>
  <si>
    <t>Silver grams</t>
  </si>
  <si>
    <r>
      <t>Source</t>
    </r>
    <r>
      <rPr>
        <sz val="12"/>
        <rFont val="Palatino"/>
        <family val="1"/>
      </rPr>
      <t>:</t>
    </r>
  </si>
  <si>
    <r>
      <t xml:space="preserve">T.P. Meng and S.D. Gamble. </t>
    </r>
    <r>
      <rPr>
        <i/>
        <sz val="12"/>
        <rFont val="Palatino"/>
        <family val="1"/>
      </rPr>
      <t>Prices, Wages and the Standard of Living in Peking, 1900-1924.</t>
    </r>
    <r>
      <rPr>
        <sz val="12"/>
        <rFont val="Palatino"/>
        <family val="1"/>
      </rPr>
      <t xml:space="preserve"> Peking: Chinese Social and Political Science Association, 1926.</t>
    </r>
  </si>
  <si>
    <r>
      <t>Notes</t>
    </r>
    <r>
      <rPr>
        <sz val="12"/>
        <rFont val="Palatino"/>
        <family val="1"/>
      </rPr>
      <t>:</t>
    </r>
  </si>
  <si>
    <r>
      <t>Source:  Liu, Guanglin William. 2005. "</t>
    </r>
    <r>
      <rPr>
        <i/>
        <sz val="12"/>
        <rFont val="Palatino"/>
        <family val="1"/>
      </rPr>
      <t>Wrestling for Power: The State and the Economy</t>
    </r>
  </si>
  <si>
    <r>
      <t>in Later Imperial China, 1000-1770.</t>
    </r>
    <r>
      <rPr>
        <sz val="12"/>
        <rFont val="Times New Roman"/>
        <family val="0"/>
      </rPr>
      <t xml:space="preserve">" Doctoral dissertation, Harvard University.  </t>
    </r>
  </si>
  <si>
    <t>2005, Apr. 2008</t>
  </si>
  <si>
    <t>205, Apr. 2008</t>
  </si>
  <si>
    <t>Local physical units and local currency</t>
  </si>
  <si>
    <t xml:space="preserve">Metric units and grams of silver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</si>
</sst>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\-mmm\-yy;@"/>
    <numFmt numFmtId="166" formatCode="0.000000"/>
    <numFmt numFmtId="167" formatCode="0.00000"/>
    <numFmt numFmtId="168" formatCode="0.0000"/>
    <numFmt numFmtId="169" formatCode="0.000"/>
    <numFmt numFmtId="170" formatCode="0.0"/>
  </numFmts>
  <fonts count="13">
    <font>
      <sz val="10"/>
      <name val="Times New Roman"/>
      <family val="0"/>
    </font>
    <font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8"/>
      <name val="Times New Roman"/>
      <family val="0"/>
    </font>
    <font>
      <i/>
      <sz val="12"/>
      <name val="Times New Roman"/>
      <family val="1"/>
    </font>
    <font>
      <sz val="12"/>
      <name val="Palatino"/>
      <family val="1"/>
    </font>
    <font>
      <b/>
      <sz val="12"/>
      <name val="Palatino"/>
      <family val="1"/>
    </font>
    <font>
      <u val="single"/>
      <sz val="12"/>
      <name val="Palatino"/>
      <family val="1"/>
    </font>
    <font>
      <i/>
      <sz val="12"/>
      <name val="Palatino"/>
      <family val="1"/>
    </font>
    <font>
      <b/>
      <u val="single"/>
      <sz val="12"/>
      <name val="Palatino"/>
      <family val="1"/>
    </font>
    <font>
      <b/>
      <sz val="12"/>
      <name val="Times New Roman"/>
      <family val="0"/>
    </font>
    <font>
      <b/>
      <u val="single"/>
      <sz val="16"/>
      <name val="Palatino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3" fontId="10" fillId="0" borderId="0" xfId="0" applyNumberFormat="1" applyFont="1" applyAlignment="1">
      <alignment/>
    </xf>
    <xf numFmtId="49" fontId="6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F30" sqref="F30"/>
    </sheetView>
  </sheetViews>
  <sheetFormatPr defaultColWidth="12" defaultRowHeight="12.75"/>
  <cols>
    <col min="1" max="1" width="9" style="3" customWidth="1"/>
    <col min="2" max="2" width="17.33203125" style="3" customWidth="1"/>
    <col min="3" max="3" width="9" style="3" customWidth="1"/>
    <col min="4" max="4" width="13.33203125" style="3" customWidth="1"/>
    <col min="5" max="5" width="13.66015625" style="3" customWidth="1"/>
    <col min="6" max="16384" width="9" style="3" customWidth="1"/>
  </cols>
  <sheetData>
    <row r="1" spans="1:3" ht="13.5">
      <c r="A1" s="11" t="s">
        <v>9</v>
      </c>
      <c r="B1" s="12"/>
      <c r="C1" s="13" t="s">
        <v>13</v>
      </c>
    </row>
    <row r="2" spans="1:2" ht="13.5">
      <c r="A2" s="14" t="s">
        <v>12</v>
      </c>
      <c r="B2" s="15"/>
    </row>
    <row r="3" spans="1:5" ht="13.5">
      <c r="A3" s="11" t="s">
        <v>10</v>
      </c>
      <c r="B3" s="12"/>
      <c r="C3" s="3" t="s">
        <v>11</v>
      </c>
      <c r="E3" s="16">
        <v>39542</v>
      </c>
    </row>
    <row r="4" spans="1:2" ht="13.5">
      <c r="A4" s="17" t="s">
        <v>32</v>
      </c>
      <c r="B4" s="15"/>
    </row>
    <row r="7" ht="13.5">
      <c r="A7" s="8" t="s">
        <v>26</v>
      </c>
    </row>
    <row r="8" ht="13.5">
      <c r="A8" s="3" t="s">
        <v>27</v>
      </c>
    </row>
    <row r="10" ht="13.5">
      <c r="A10" s="8" t="s">
        <v>28</v>
      </c>
    </row>
    <row r="11" ht="13.5">
      <c r="A11" s="3" t="s">
        <v>0</v>
      </c>
    </row>
    <row r="13" ht="13.5">
      <c r="A13" s="9" t="s">
        <v>14</v>
      </c>
    </row>
    <row r="14" ht="13.5">
      <c r="A14" s="3" t="s">
        <v>29</v>
      </c>
    </row>
    <row r="15" spans="1:2" ht="15">
      <c r="A15" s="9"/>
      <c r="B15" s="2" t="s">
        <v>30</v>
      </c>
    </row>
    <row r="16" spans="1:4" ht="13.5">
      <c r="A16" s="3" t="s">
        <v>15</v>
      </c>
      <c r="C16" s="3">
        <v>0.5</v>
      </c>
      <c r="D16" s="3" t="s">
        <v>16</v>
      </c>
    </row>
    <row r="17" spans="1:2" ht="15">
      <c r="A17" s="18"/>
      <c r="B17" s="1"/>
    </row>
    <row r="18" ht="13.5">
      <c r="A18" s="9" t="s">
        <v>21</v>
      </c>
    </row>
    <row r="19" ht="13.5">
      <c r="A19" s="3" t="s">
        <v>23</v>
      </c>
    </row>
    <row r="20" ht="13.5">
      <c r="B20" s="3" t="s">
        <v>22</v>
      </c>
    </row>
    <row r="21" spans="1:2" ht="13.5">
      <c r="A21" s="3">
        <v>1900</v>
      </c>
      <c r="B21" s="10">
        <v>54.08544850509893</v>
      </c>
    </row>
    <row r="22" spans="1:2" ht="13.5">
      <c r="A22" s="3">
        <v>1901</v>
      </c>
      <c r="B22" s="10">
        <v>56.185854272287244</v>
      </c>
    </row>
    <row r="23" spans="1:2" ht="13.5">
      <c r="A23" s="3">
        <v>1902</v>
      </c>
      <c r="B23" s="10">
        <v>63.54842229186222</v>
      </c>
    </row>
    <row r="24" spans="1:2" ht="13.5">
      <c r="A24" s="3">
        <v>1903</v>
      </c>
      <c r="B24" s="10">
        <v>61.87251949442892</v>
      </c>
    </row>
    <row r="25" spans="1:2" ht="13.5">
      <c r="A25" s="3">
        <v>1904</v>
      </c>
      <c r="B25" s="10">
        <v>57.98740470987561</v>
      </c>
    </row>
    <row r="26" spans="1:2" ht="13.5">
      <c r="A26" s="3">
        <v>1905</v>
      </c>
      <c r="B26" s="10">
        <v>54.906479981457174</v>
      </c>
    </row>
    <row r="27" spans="1:2" ht="13.5">
      <c r="A27" s="3">
        <v>1906</v>
      </c>
      <c r="B27" s="10">
        <v>49.63244416848701</v>
      </c>
    </row>
    <row r="28" spans="1:2" ht="13.5">
      <c r="A28" s="3">
        <v>1907</v>
      </c>
      <c r="B28" s="10">
        <v>50.85362908651658</v>
      </c>
    </row>
    <row r="29" spans="1:2" ht="13.5">
      <c r="A29" s="3">
        <v>1908</v>
      </c>
      <c r="B29" s="10">
        <v>62.67663888136014</v>
      </c>
    </row>
    <row r="30" spans="1:2" ht="13.5">
      <c r="A30" s="3">
        <v>1909</v>
      </c>
      <c r="B30" s="10">
        <v>64.3969917289939</v>
      </c>
    </row>
    <row r="31" spans="1:2" ht="13.5">
      <c r="A31" s="3">
        <v>1910</v>
      </c>
      <c r="B31" s="10">
        <v>61.96084571783283</v>
      </c>
    </row>
    <row r="32" spans="1:2" ht="13.5">
      <c r="A32" s="3">
        <v>1911</v>
      </c>
      <c r="B32" s="10">
        <v>62.22734397898479</v>
      </c>
    </row>
    <row r="33" spans="1:2" ht="13.5">
      <c r="A33" s="3">
        <v>1912</v>
      </c>
      <c r="B33" s="10">
        <v>54.52710103686168</v>
      </c>
    </row>
    <row r="34" spans="1:2" ht="13.5">
      <c r="A34" s="3">
        <v>1913</v>
      </c>
      <c r="B34" s="10">
        <v>55.46782418574045</v>
      </c>
    </row>
    <row r="35" spans="1:2" ht="13.5">
      <c r="A35" s="3">
        <v>1914</v>
      </c>
      <c r="B35" s="10">
        <v>60.49278386807233</v>
      </c>
    </row>
    <row r="36" spans="1:2" ht="13.5">
      <c r="A36" s="3">
        <v>1915</v>
      </c>
      <c r="B36" s="10">
        <v>66.72340111505288</v>
      </c>
    </row>
    <row r="37" spans="1:2" ht="13.5">
      <c r="A37" s="3">
        <v>1916</v>
      </c>
      <c r="B37" s="10">
        <v>50.469270262025454</v>
      </c>
    </row>
    <row r="38" spans="1:2" ht="13.5">
      <c r="A38" s="3">
        <v>1917</v>
      </c>
      <c r="B38" s="10">
        <v>40.73540349633214</v>
      </c>
    </row>
    <row r="39" spans="1:2" ht="13.5">
      <c r="A39" s="3">
        <v>1918</v>
      </c>
      <c r="B39" s="10">
        <v>34.2569632402067</v>
      </c>
    </row>
    <row r="40" spans="1:2" ht="13.5">
      <c r="A40" s="3">
        <v>1919</v>
      </c>
      <c r="B40" s="10">
        <v>29.85115022375646</v>
      </c>
    </row>
    <row r="41" spans="1:2" ht="13.5">
      <c r="A41" s="3">
        <v>1920</v>
      </c>
      <c r="B41" s="10">
        <v>32.869043866218774</v>
      </c>
    </row>
    <row r="42" spans="1:2" ht="13.5">
      <c r="A42" s="3">
        <v>1921</v>
      </c>
      <c r="B42" s="10">
        <v>52.89893043917354</v>
      </c>
    </row>
    <row r="43" spans="1:2" ht="13.5">
      <c r="A43" s="3">
        <v>1922</v>
      </c>
      <c r="B43" s="10">
        <v>49.12685050972484</v>
      </c>
    </row>
    <row r="44" spans="1:2" ht="13.5">
      <c r="A44" s="3">
        <v>1923</v>
      </c>
      <c r="B44" s="10">
        <v>51.093081136364795</v>
      </c>
    </row>
    <row r="45" spans="1:2" ht="13.5">
      <c r="A45" s="3">
        <v>1924</v>
      </c>
      <c r="B45" s="10">
        <v>49.63244416848701</v>
      </c>
    </row>
    <row r="46" ht="13.5">
      <c r="B46" s="10"/>
    </row>
    <row r="47" ht="13.5">
      <c r="B47" s="10"/>
    </row>
    <row r="48" ht="13.5">
      <c r="B48" s="10"/>
    </row>
    <row r="49" ht="13.5">
      <c r="B49" s="10"/>
    </row>
    <row r="50" ht="13.5">
      <c r="B50" s="10"/>
    </row>
    <row r="51" ht="13.5">
      <c r="B51" s="10"/>
    </row>
    <row r="52" ht="13.5">
      <c r="B52" s="10"/>
    </row>
    <row r="53" ht="13.5">
      <c r="B53" s="10"/>
    </row>
    <row r="54" ht="13.5">
      <c r="B54" s="10"/>
    </row>
    <row r="55" ht="13.5">
      <c r="B55" s="10"/>
    </row>
    <row r="56" ht="13.5">
      <c r="B56" s="10"/>
    </row>
    <row r="57" ht="13.5">
      <c r="B57" s="10"/>
    </row>
    <row r="58" ht="13.5">
      <c r="B58" s="10"/>
    </row>
    <row r="59" ht="13.5">
      <c r="B59" s="10"/>
    </row>
    <row r="60" ht="13.5">
      <c r="B60" s="10"/>
    </row>
    <row r="61" ht="13.5">
      <c r="B61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Zeros="0" tabSelected="1" workbookViewId="0" topLeftCell="A1">
      <selection activeCell="G2" sqref="G2"/>
    </sheetView>
  </sheetViews>
  <sheetFormatPr defaultColWidth="12" defaultRowHeight="12.75"/>
  <cols>
    <col min="1" max="1" width="17.16015625" style="3" customWidth="1"/>
    <col min="2" max="2" width="14.33203125" style="3" customWidth="1"/>
    <col min="3" max="3" width="15.33203125" style="3" customWidth="1"/>
    <col min="4" max="4" width="15.66015625" style="3" customWidth="1"/>
    <col min="5" max="5" width="12" style="3" customWidth="1"/>
    <col min="6" max="6" width="15.33203125" style="3" customWidth="1"/>
    <col min="7" max="7" width="15.16015625" style="3" customWidth="1"/>
    <col min="8" max="8" width="15" style="3" customWidth="1"/>
    <col min="9" max="9" width="3.33203125" style="3" customWidth="1"/>
    <col min="10" max="16" width="15" style="3" customWidth="1"/>
    <col min="17" max="17" width="12.83203125" style="3" customWidth="1"/>
    <col min="18" max="16384" width="9" style="3" customWidth="1"/>
  </cols>
  <sheetData>
    <row r="1" spans="1:3" ht="18">
      <c r="A1" s="11" t="s">
        <v>9</v>
      </c>
      <c r="B1" s="12"/>
      <c r="C1" s="19" t="s">
        <v>13</v>
      </c>
    </row>
    <row r="2" spans="1:2" ht="13.5">
      <c r="A2" s="14" t="s">
        <v>12</v>
      </c>
      <c r="B2" s="15"/>
    </row>
    <row r="3" spans="1:2" ht="13.5">
      <c r="A3" s="11" t="s">
        <v>10</v>
      </c>
      <c r="B3" s="12"/>
    </row>
    <row r="4" spans="1:2" ht="13.5">
      <c r="A4" s="17" t="s">
        <v>31</v>
      </c>
      <c r="B4" s="15"/>
    </row>
    <row r="5" spans="1:2" ht="13.5">
      <c r="A5" s="20"/>
      <c r="B5" s="20"/>
    </row>
    <row r="6" spans="2:16" ht="13.5">
      <c r="B6" s="26" t="s">
        <v>33</v>
      </c>
      <c r="C6" s="21"/>
      <c r="D6" s="21"/>
      <c r="E6" s="21"/>
      <c r="F6" s="21"/>
      <c r="G6" s="21"/>
      <c r="H6" s="22"/>
      <c r="J6" s="23" t="s">
        <v>34</v>
      </c>
      <c r="K6" s="24"/>
      <c r="L6" s="24"/>
      <c r="M6" s="24"/>
      <c r="N6" s="24"/>
      <c r="O6" s="24"/>
      <c r="P6" s="25"/>
    </row>
    <row r="7" spans="2:16" ht="13.5">
      <c r="B7" s="4"/>
      <c r="C7" s="4"/>
      <c r="D7" s="4"/>
      <c r="E7" s="4"/>
      <c r="F7" s="4" t="s">
        <v>5</v>
      </c>
      <c r="G7" s="4" t="s">
        <v>5</v>
      </c>
      <c r="H7" s="4"/>
      <c r="J7" s="4"/>
      <c r="K7" s="4"/>
      <c r="L7" s="4"/>
      <c r="M7" s="4"/>
      <c r="N7" s="4" t="s">
        <v>5</v>
      </c>
      <c r="O7" s="4" t="s">
        <v>5</v>
      </c>
      <c r="P7" s="4"/>
    </row>
    <row r="8" spans="1:16" ht="13.5">
      <c r="A8" s="5"/>
      <c r="B8" s="4" t="s">
        <v>1</v>
      </c>
      <c r="C8" s="4" t="s">
        <v>2</v>
      </c>
      <c r="D8" s="4" t="s">
        <v>3</v>
      </c>
      <c r="E8" s="4" t="s">
        <v>4</v>
      </c>
      <c r="F8" s="4" t="s">
        <v>6</v>
      </c>
      <c r="G8" s="4" t="s">
        <v>7</v>
      </c>
      <c r="H8" s="4" t="s">
        <v>8</v>
      </c>
      <c r="J8" s="4" t="s">
        <v>1</v>
      </c>
      <c r="K8" s="4" t="s">
        <v>2</v>
      </c>
      <c r="L8" s="4" t="s">
        <v>3</v>
      </c>
      <c r="M8" s="4" t="s">
        <v>4</v>
      </c>
      <c r="N8" s="4" t="s">
        <v>6</v>
      </c>
      <c r="O8" s="4" t="s">
        <v>7</v>
      </c>
      <c r="P8" s="4" t="s">
        <v>8</v>
      </c>
    </row>
    <row r="9" spans="1:16" ht="13.5">
      <c r="A9" s="5" t="s">
        <v>17</v>
      </c>
      <c r="B9" s="4" t="s">
        <v>19</v>
      </c>
      <c r="C9" s="4" t="s">
        <v>19</v>
      </c>
      <c r="D9" s="4" t="s">
        <v>19</v>
      </c>
      <c r="E9" s="4" t="s">
        <v>19</v>
      </c>
      <c r="F9" s="4" t="s">
        <v>19</v>
      </c>
      <c r="G9" s="4" t="s">
        <v>19</v>
      </c>
      <c r="H9" s="4" t="s">
        <v>19</v>
      </c>
      <c r="J9" s="4" t="s">
        <v>24</v>
      </c>
      <c r="K9" s="4" t="s">
        <v>24</v>
      </c>
      <c r="L9" s="4" t="s">
        <v>24</v>
      </c>
      <c r="M9" s="4" t="s">
        <v>24</v>
      </c>
      <c r="N9" s="4" t="s">
        <v>24</v>
      </c>
      <c r="O9" s="4" t="s">
        <v>24</v>
      </c>
      <c r="P9" s="4" t="s">
        <v>24</v>
      </c>
    </row>
    <row r="10" spans="1:16" ht="13.5">
      <c r="A10" s="5" t="s">
        <v>18</v>
      </c>
      <c r="B10" s="4" t="s">
        <v>20</v>
      </c>
      <c r="C10" s="4" t="s">
        <v>20</v>
      </c>
      <c r="D10" s="4" t="s">
        <v>20</v>
      </c>
      <c r="E10" s="4" t="s">
        <v>20</v>
      </c>
      <c r="F10" s="4" t="s">
        <v>20</v>
      </c>
      <c r="G10" s="4" t="s">
        <v>20</v>
      </c>
      <c r="H10" s="4" t="s">
        <v>20</v>
      </c>
      <c r="J10" s="4" t="s">
        <v>25</v>
      </c>
      <c r="K10" s="4" t="s">
        <v>25</v>
      </c>
      <c r="L10" s="4" t="s">
        <v>25</v>
      </c>
      <c r="M10" s="4" t="s">
        <v>25</v>
      </c>
      <c r="N10" s="4" t="s">
        <v>25</v>
      </c>
      <c r="O10" s="4" t="s">
        <v>25</v>
      </c>
      <c r="P10" s="4" t="s">
        <v>25</v>
      </c>
    </row>
    <row r="11" spans="1:16" ht="13.5">
      <c r="A11" s="3">
        <v>1900</v>
      </c>
      <c r="B11" s="6">
        <v>6.41</v>
      </c>
      <c r="C11" s="6"/>
      <c r="D11" s="6"/>
      <c r="E11" s="6">
        <v>5.55</v>
      </c>
      <c r="F11" s="6">
        <v>4.45</v>
      </c>
      <c r="G11" s="6"/>
      <c r="H11" s="6">
        <v>3.06</v>
      </c>
      <c r="J11" s="7">
        <f>+B11/(Notes!$C$16*100)*Notes!$B21</f>
        <v>6.933754498353683</v>
      </c>
      <c r="K11" s="7">
        <f>+C11/(Notes!$C$16*100)*Notes!$B21</f>
        <v>0</v>
      </c>
      <c r="L11" s="7">
        <f>+D11/(Notes!$C$16*100)*Notes!$B21</f>
        <v>0</v>
      </c>
      <c r="M11" s="7">
        <f>+E11/(Notes!$C$16*100)*Notes!$B21</f>
        <v>6.003484784065981</v>
      </c>
      <c r="N11" s="7">
        <f>+F11/(Notes!$C$16*100)*Notes!$B21</f>
        <v>4.813604916953805</v>
      </c>
      <c r="O11" s="7">
        <f>+G11/(Notes!$C$16*100)*Notes!$B21</f>
        <v>0</v>
      </c>
      <c r="P11" s="7">
        <f>+H11/(Notes!$C$16*100)*Notes!$B21</f>
        <v>3.3100294485120547</v>
      </c>
    </row>
    <row r="12" spans="1:16" ht="13.5">
      <c r="A12" s="3">
        <v>1901</v>
      </c>
      <c r="B12" s="6">
        <v>5.76</v>
      </c>
      <c r="C12" s="6">
        <v>3.71</v>
      </c>
      <c r="D12" s="6"/>
      <c r="E12" s="6">
        <v>5.26</v>
      </c>
      <c r="F12" s="6">
        <v>3.62</v>
      </c>
      <c r="G12" s="6">
        <v>2.7</v>
      </c>
      <c r="H12" s="6">
        <v>2.14</v>
      </c>
      <c r="J12" s="7">
        <f>+B12/(Notes!$C$16*100)*Notes!$B22</f>
        <v>6.472610412167491</v>
      </c>
      <c r="K12" s="7">
        <f>+C12/(Notes!$C$16*100)*Notes!$B22</f>
        <v>4.1689903870037135</v>
      </c>
      <c r="L12" s="7">
        <f>+D12/(Notes!$C$16*100)*Notes!$B22</f>
        <v>0</v>
      </c>
      <c r="M12" s="7">
        <f>+E12/(Notes!$C$16*100)*Notes!$B22</f>
        <v>5.910751869444618</v>
      </c>
      <c r="N12" s="7">
        <f>+F12/(Notes!$C$16*100)*Notes!$B22</f>
        <v>4.067855849313597</v>
      </c>
      <c r="O12" s="7">
        <f>+G12/(Notes!$C$16*100)*Notes!$B22</f>
        <v>3.0340361307035115</v>
      </c>
      <c r="P12" s="7">
        <f>+H12/(Notes!$C$16*100)*Notes!$B22</f>
        <v>2.404754562853894</v>
      </c>
    </row>
    <row r="13" spans="1:16" ht="13.5">
      <c r="A13" s="3">
        <v>1902</v>
      </c>
      <c r="B13" s="6">
        <v>5.52</v>
      </c>
      <c r="C13" s="6">
        <v>3.75</v>
      </c>
      <c r="D13" s="6"/>
      <c r="E13" s="6">
        <v>5.17</v>
      </c>
      <c r="F13" s="6">
        <v>4</v>
      </c>
      <c r="G13" s="6">
        <v>3.4</v>
      </c>
      <c r="H13" s="6">
        <v>2.92</v>
      </c>
      <c r="J13" s="7">
        <f>+B13/(Notes!$C$16*100)*Notes!$B23</f>
        <v>7.015745821021588</v>
      </c>
      <c r="K13" s="7">
        <f>+C13/(Notes!$C$16*100)*Notes!$B23</f>
        <v>4.766131671889666</v>
      </c>
      <c r="L13" s="7">
        <f>+D13/(Notes!$C$16*100)*Notes!$B23</f>
        <v>0</v>
      </c>
      <c r="M13" s="7">
        <f>+E13/(Notes!$C$16*100)*Notes!$B23</f>
        <v>6.570906864978553</v>
      </c>
      <c r="N13" s="7">
        <f>+F13/(Notes!$C$16*100)*Notes!$B23</f>
        <v>5.083873783348977</v>
      </c>
      <c r="O13" s="7">
        <f>+G13/(Notes!$C$16*100)*Notes!$B23</f>
        <v>4.321292715846631</v>
      </c>
      <c r="P13" s="7">
        <f>+H13/(Notes!$C$16*100)*Notes!$B23</f>
        <v>3.7112278618447534</v>
      </c>
    </row>
    <row r="14" spans="1:16" ht="13.5">
      <c r="A14" s="3">
        <v>1903</v>
      </c>
      <c r="B14" s="6">
        <v>5.77</v>
      </c>
      <c r="C14" s="6">
        <v>3.87</v>
      </c>
      <c r="D14" s="6"/>
      <c r="E14" s="6">
        <v>5.38</v>
      </c>
      <c r="F14" s="6">
        <v>4.56</v>
      </c>
      <c r="G14" s="6">
        <v>3.74</v>
      </c>
      <c r="H14" s="6">
        <v>3.48</v>
      </c>
      <c r="J14" s="7">
        <f>+B14/(Notes!$C$16*100)*Notes!$B24</f>
        <v>7.140088749657097</v>
      </c>
      <c r="K14" s="7">
        <f>+C14/(Notes!$C$16*100)*Notes!$B24</f>
        <v>4.788933008868798</v>
      </c>
      <c r="L14" s="7">
        <f>+D14/(Notes!$C$16*100)*Notes!$B24</f>
        <v>0</v>
      </c>
      <c r="M14" s="7">
        <f>+E14/(Notes!$C$16*100)*Notes!$B24</f>
        <v>6.657483097600552</v>
      </c>
      <c r="N14" s="7">
        <f>+F14/(Notes!$C$16*100)*Notes!$B24</f>
        <v>5.642773777891917</v>
      </c>
      <c r="O14" s="7">
        <f>+G14/(Notes!$C$16*100)*Notes!$B24</f>
        <v>4.6280644581832835</v>
      </c>
      <c r="P14" s="7">
        <f>+H14/(Notes!$C$16*100)*Notes!$B24</f>
        <v>4.306327356812252</v>
      </c>
    </row>
    <row r="15" spans="1:16" ht="13.5">
      <c r="A15" s="3">
        <v>1904</v>
      </c>
      <c r="B15" s="6">
        <v>5.29</v>
      </c>
      <c r="C15" s="6">
        <v>3.33</v>
      </c>
      <c r="D15" s="6"/>
      <c r="E15" s="6">
        <v>5.08</v>
      </c>
      <c r="F15" s="6">
        <v>4.35</v>
      </c>
      <c r="G15" s="6">
        <v>3.39</v>
      </c>
      <c r="H15" s="6">
        <v>3.11</v>
      </c>
      <c r="J15" s="7">
        <f>+B15/(Notes!$C$16*100)*Notes!$B25</f>
        <v>6.13506741830484</v>
      </c>
      <c r="K15" s="7">
        <f>+C15/(Notes!$C$16*100)*Notes!$B25</f>
        <v>3.8619611536777163</v>
      </c>
      <c r="L15" s="7">
        <f>+D15/(Notes!$C$16*100)*Notes!$B25</f>
        <v>0</v>
      </c>
      <c r="M15" s="7">
        <f>+E15/(Notes!$C$16*100)*Notes!$B25</f>
        <v>5.891520318523362</v>
      </c>
      <c r="N15" s="7">
        <f>+F15/(Notes!$C$16*100)*Notes!$B25</f>
        <v>5.044904209759178</v>
      </c>
      <c r="O15" s="7">
        <f>+G15/(Notes!$C$16*100)*Notes!$B25</f>
        <v>3.9315460393295663</v>
      </c>
      <c r="P15" s="7">
        <f>+H15/(Notes!$C$16*100)*Notes!$B25</f>
        <v>3.606816572954263</v>
      </c>
    </row>
    <row r="16" spans="1:16" ht="13.5">
      <c r="A16" s="3">
        <v>1905</v>
      </c>
      <c r="B16" s="6">
        <v>4.88</v>
      </c>
      <c r="C16" s="6">
        <v>3.39</v>
      </c>
      <c r="D16" s="6"/>
      <c r="E16" s="6">
        <v>4.84</v>
      </c>
      <c r="F16" s="6">
        <v>4.25</v>
      </c>
      <c r="G16" s="6"/>
      <c r="H16" s="6">
        <v>2.87</v>
      </c>
      <c r="J16" s="7">
        <f>+B16/(Notes!$C$16*100)*Notes!$B26</f>
        <v>5.35887244619022</v>
      </c>
      <c r="K16" s="7">
        <f>+C16/(Notes!$C$16*100)*Notes!$B26</f>
        <v>3.7226593427427965</v>
      </c>
      <c r="L16" s="7">
        <f>+D16/(Notes!$C$16*100)*Notes!$B26</f>
        <v>0</v>
      </c>
      <c r="M16" s="7">
        <f>+E16/(Notes!$C$16*100)*Notes!$B26</f>
        <v>5.314947262205054</v>
      </c>
      <c r="N16" s="7">
        <f>+F16/(Notes!$C$16*100)*Notes!$B26</f>
        <v>4.66705079842386</v>
      </c>
      <c r="O16" s="7">
        <f>+G16/(Notes!$C$16*100)*Notes!$B26</f>
        <v>0</v>
      </c>
      <c r="P16" s="7">
        <f>+H16/(Notes!$C$16*100)*Notes!$B26</f>
        <v>3.151631950935642</v>
      </c>
    </row>
    <row r="17" spans="1:16" ht="13.5">
      <c r="A17" s="3">
        <v>1906</v>
      </c>
      <c r="B17" s="6">
        <v>5.71</v>
      </c>
      <c r="C17" s="6">
        <v>3.9</v>
      </c>
      <c r="D17" s="6"/>
      <c r="E17" s="6">
        <v>5.05</v>
      </c>
      <c r="F17" s="6">
        <v>4.5</v>
      </c>
      <c r="G17" s="6">
        <v>3.47</v>
      </c>
      <c r="H17" s="6">
        <v>3.24</v>
      </c>
      <c r="J17" s="7">
        <f>+B17/(Notes!$C$16*100)*Notes!$B27</f>
        <v>5.6680251240412165</v>
      </c>
      <c r="K17" s="7">
        <f>+C17/(Notes!$C$16*100)*Notes!$B27</f>
        <v>3.871330645141987</v>
      </c>
      <c r="L17" s="7">
        <f>+D17/(Notes!$C$16*100)*Notes!$B27</f>
        <v>0</v>
      </c>
      <c r="M17" s="7">
        <f>+E17/(Notes!$C$16*100)*Notes!$B27</f>
        <v>5.012876861017188</v>
      </c>
      <c r="N17" s="7">
        <f>+F17/(Notes!$C$16*100)*Notes!$B27</f>
        <v>4.466919975163831</v>
      </c>
      <c r="O17" s="7">
        <f>+G17/(Notes!$C$16*100)*Notes!$B27</f>
        <v>3.444491625292999</v>
      </c>
      <c r="P17" s="7">
        <f>+H17/(Notes!$C$16*100)*Notes!$B27</f>
        <v>3.216182382117959</v>
      </c>
    </row>
    <row r="18" spans="1:16" ht="13.5">
      <c r="A18" s="3">
        <v>1907</v>
      </c>
      <c r="B18" s="6">
        <v>6.32</v>
      </c>
      <c r="C18" s="6">
        <v>4.5</v>
      </c>
      <c r="D18" s="6"/>
      <c r="E18" s="6">
        <v>4.95</v>
      </c>
      <c r="F18" s="6">
        <v>4.9</v>
      </c>
      <c r="G18" s="6"/>
      <c r="H18" s="6">
        <v>3.13</v>
      </c>
      <c r="J18" s="7">
        <f>+B18/(Notes!$C$16*100)*Notes!$B28</f>
        <v>6.4278987165356956</v>
      </c>
      <c r="K18" s="7">
        <f>+C18/(Notes!$C$16*100)*Notes!$B28</f>
        <v>4.576826617786492</v>
      </c>
      <c r="L18" s="7">
        <f>+D18/(Notes!$C$16*100)*Notes!$B28</f>
        <v>0</v>
      </c>
      <c r="M18" s="7">
        <f>+E18/(Notes!$C$16*100)*Notes!$B28</f>
        <v>5.034509279565142</v>
      </c>
      <c r="N18" s="7">
        <f>+F18/(Notes!$C$16*100)*Notes!$B28</f>
        <v>4.9836556504786245</v>
      </c>
      <c r="O18" s="7">
        <f>+G18/(Notes!$C$16*100)*Notes!$B28</f>
        <v>0</v>
      </c>
      <c r="P18" s="7">
        <f>+H18/(Notes!$C$16*100)*Notes!$B28</f>
        <v>3.183437180815938</v>
      </c>
    </row>
    <row r="19" spans="1:16" ht="13.5">
      <c r="A19" s="3">
        <v>1908</v>
      </c>
      <c r="B19" s="6">
        <v>5.75</v>
      </c>
      <c r="C19" s="6">
        <v>3.91</v>
      </c>
      <c r="D19" s="6"/>
      <c r="E19" s="6">
        <v>5.07</v>
      </c>
      <c r="F19" s="6">
        <v>5.01</v>
      </c>
      <c r="G19" s="6">
        <v>3.57</v>
      </c>
      <c r="H19" s="6">
        <v>3.65</v>
      </c>
      <c r="J19" s="7">
        <f>+B19/(Notes!$C$16*100)*Notes!$B29</f>
        <v>7.207813471356417</v>
      </c>
      <c r="K19" s="7">
        <f>+C19/(Notes!$C$16*100)*Notes!$B29</f>
        <v>4.901313160522363</v>
      </c>
      <c r="L19" s="7">
        <f>+D19/(Notes!$C$16*100)*Notes!$B29</f>
        <v>0</v>
      </c>
      <c r="M19" s="7">
        <f>+E19/(Notes!$C$16*100)*Notes!$B29</f>
        <v>6.355411182569918</v>
      </c>
      <c r="N19" s="7">
        <f>+F19/(Notes!$C$16*100)*Notes!$B29</f>
        <v>6.280199215912286</v>
      </c>
      <c r="O19" s="7">
        <f>+G19/(Notes!$C$16*100)*Notes!$B29</f>
        <v>4.475112016129113</v>
      </c>
      <c r="P19" s="7">
        <f>+H19/(Notes!$C$16*100)*Notes!$B29</f>
        <v>4.57539463833929</v>
      </c>
    </row>
    <row r="20" spans="1:16" ht="13.5">
      <c r="A20" s="3">
        <v>1909</v>
      </c>
      <c r="B20" s="6">
        <v>5.85</v>
      </c>
      <c r="C20" s="6">
        <v>3.98</v>
      </c>
      <c r="D20" s="6"/>
      <c r="E20" s="6">
        <v>5.29</v>
      </c>
      <c r="F20" s="6">
        <v>4.98</v>
      </c>
      <c r="G20" s="6">
        <v>3.35</v>
      </c>
      <c r="H20" s="6">
        <v>3.25</v>
      </c>
      <c r="J20" s="7">
        <f>+B20/(Notes!$C$16*100)*Notes!$B30</f>
        <v>7.5344480322922855</v>
      </c>
      <c r="K20" s="7">
        <f>+C20/(Notes!$C$16*100)*Notes!$B30</f>
        <v>5.126000541627914</v>
      </c>
      <c r="L20" s="7">
        <f>+D20/(Notes!$C$16*100)*Notes!$B30</f>
        <v>0</v>
      </c>
      <c r="M20" s="7">
        <f>+E20/(Notes!$C$16*100)*Notes!$B30</f>
        <v>6.813201724927555</v>
      </c>
      <c r="N20" s="7">
        <f>+F20/(Notes!$C$16*100)*Notes!$B30</f>
        <v>6.413940376207792</v>
      </c>
      <c r="O20" s="7">
        <f>+G20/(Notes!$C$16*100)*Notes!$B30</f>
        <v>4.3145984458425914</v>
      </c>
      <c r="P20" s="7">
        <f>+H20/(Notes!$C$16*100)*Notes!$B30</f>
        <v>4.185804462384604</v>
      </c>
    </row>
    <row r="21" spans="1:16" ht="13.5">
      <c r="A21" s="3">
        <v>1910</v>
      </c>
      <c r="B21" s="6">
        <v>5.94</v>
      </c>
      <c r="C21" s="6">
        <v>4.21</v>
      </c>
      <c r="D21" s="6"/>
      <c r="E21" s="6">
        <v>5.58</v>
      </c>
      <c r="F21" s="6">
        <v>5.01</v>
      </c>
      <c r="G21" s="6">
        <v>3.73</v>
      </c>
      <c r="H21" s="6">
        <v>3.48</v>
      </c>
      <c r="J21" s="7">
        <f>+B21/(Notes!$C$16*100)*Notes!$B31</f>
        <v>7.36094847127854</v>
      </c>
      <c r="K21" s="7">
        <f>+C21/(Notes!$C$16*100)*Notes!$B31</f>
        <v>5.217103209441524</v>
      </c>
      <c r="L21" s="7">
        <f>+D21/(Notes!$C$16*100)*Notes!$B31</f>
        <v>0</v>
      </c>
      <c r="M21" s="7">
        <f>+E21/(Notes!$C$16*100)*Notes!$B31</f>
        <v>6.914830382110145</v>
      </c>
      <c r="N21" s="7">
        <f>+F21/(Notes!$C$16*100)*Notes!$B31</f>
        <v>6.20847674092685</v>
      </c>
      <c r="O21" s="7">
        <f>+G21/(Notes!$C$16*100)*Notes!$B31</f>
        <v>4.62227909055033</v>
      </c>
      <c r="P21" s="7">
        <f>+H21/(Notes!$C$16*100)*Notes!$B31</f>
        <v>4.312474861961165</v>
      </c>
    </row>
    <row r="22" spans="1:16" ht="13.5">
      <c r="A22" s="3">
        <v>1911</v>
      </c>
      <c r="B22" s="6">
        <v>6.77</v>
      </c>
      <c r="C22" s="6">
        <v>4.88</v>
      </c>
      <c r="D22" s="6"/>
      <c r="E22" s="6">
        <v>5.97</v>
      </c>
      <c r="F22" s="6">
        <v>5.56</v>
      </c>
      <c r="G22" s="6">
        <v>4.34</v>
      </c>
      <c r="H22" s="6">
        <v>3.74</v>
      </c>
      <c r="J22" s="7">
        <f>+B22/(Notes!$C$16*100)*Notes!$B32</f>
        <v>8.42558237475454</v>
      </c>
      <c r="K22" s="7">
        <f>+C22/(Notes!$C$16*100)*Notes!$B32</f>
        <v>6.073388772348915</v>
      </c>
      <c r="L22" s="7">
        <f>+D22/(Notes!$C$16*100)*Notes!$B32</f>
        <v>0</v>
      </c>
      <c r="M22" s="7">
        <f>+E22/(Notes!$C$16*100)*Notes!$B32</f>
        <v>7.429944871090783</v>
      </c>
      <c r="N22" s="7">
        <f>+F22/(Notes!$C$16*100)*Notes!$B32</f>
        <v>6.919680650463109</v>
      </c>
      <c r="O22" s="7">
        <f>+G22/(Notes!$C$16*100)*Notes!$B32</f>
        <v>5.40133345737588</v>
      </c>
      <c r="P22" s="7">
        <f>+H22/(Notes!$C$16*100)*Notes!$B32</f>
        <v>4.654605329628063</v>
      </c>
    </row>
    <row r="23" spans="1:16" ht="13.5">
      <c r="A23" s="3">
        <v>1912</v>
      </c>
      <c r="B23" s="6">
        <v>6.1</v>
      </c>
      <c r="C23" s="6">
        <v>4.37</v>
      </c>
      <c r="D23" s="6"/>
      <c r="E23" s="6">
        <v>6.6</v>
      </c>
      <c r="F23" s="6">
        <v>5.91</v>
      </c>
      <c r="G23" s="6">
        <v>4.66</v>
      </c>
      <c r="H23" s="6">
        <v>3.97</v>
      </c>
      <c r="J23" s="7">
        <f>+B23/(Notes!$C$16*100)*Notes!$B33</f>
        <v>6.652306326497125</v>
      </c>
      <c r="K23" s="7">
        <f>+C23/(Notes!$C$16*100)*Notes!$B33</f>
        <v>4.765668630621711</v>
      </c>
      <c r="L23" s="7">
        <f>+D23/(Notes!$C$16*100)*Notes!$B33</f>
        <v>0</v>
      </c>
      <c r="M23" s="7">
        <f>+E23/(Notes!$C$16*100)*Notes!$B33</f>
        <v>7.197577336865742</v>
      </c>
      <c r="N23" s="7">
        <f>+F23/(Notes!$C$16*100)*Notes!$B33</f>
        <v>6.445103342557051</v>
      </c>
      <c r="O23" s="7">
        <f>+G23/(Notes!$C$16*100)*Notes!$B33</f>
        <v>5.081925816635509</v>
      </c>
      <c r="P23" s="7">
        <f>+H23/(Notes!$C$16*100)*Notes!$B33</f>
        <v>4.329451822326817</v>
      </c>
    </row>
    <row r="24" spans="1:16" ht="13.5">
      <c r="A24" s="3">
        <v>1913</v>
      </c>
      <c r="B24" s="6">
        <v>5.54</v>
      </c>
      <c r="C24" s="6">
        <v>4.1</v>
      </c>
      <c r="D24" s="6">
        <v>5.86</v>
      </c>
      <c r="E24" s="6">
        <v>5.97</v>
      </c>
      <c r="F24" s="6">
        <v>5.72</v>
      </c>
      <c r="G24" s="6">
        <v>4.29</v>
      </c>
      <c r="H24" s="6">
        <v>3.9</v>
      </c>
      <c r="J24" s="7">
        <f>+B24/(Notes!$C$16*100)*Notes!$B34</f>
        <v>6.145834919780041</v>
      </c>
      <c r="K24" s="7">
        <f>+C24/(Notes!$C$16*100)*Notes!$B34</f>
        <v>4.548361583230716</v>
      </c>
      <c r="L24" s="7">
        <f>+D24/(Notes!$C$16*100)*Notes!$B34</f>
        <v>6.500828994568781</v>
      </c>
      <c r="M24" s="7">
        <f>+E24/(Notes!$C$16*100)*Notes!$B34</f>
        <v>6.622858207777409</v>
      </c>
      <c r="N24" s="7">
        <f>+F24/(Notes!$C$16*100)*Notes!$B34</f>
        <v>6.345519086848707</v>
      </c>
      <c r="O24" s="7">
        <f>+G24/(Notes!$C$16*100)*Notes!$B34</f>
        <v>4.75913931513653</v>
      </c>
      <c r="P24" s="7">
        <f>+H24/(Notes!$C$16*100)*Notes!$B34</f>
        <v>4.326490286487755</v>
      </c>
    </row>
    <row r="25" spans="1:16" ht="13.5">
      <c r="A25" s="3">
        <v>1914</v>
      </c>
      <c r="B25" s="6">
        <v>5.39</v>
      </c>
      <c r="C25" s="6">
        <v>4.27</v>
      </c>
      <c r="D25" s="6">
        <v>5.8</v>
      </c>
      <c r="E25" s="6">
        <v>5.24</v>
      </c>
      <c r="F25" s="6">
        <v>4.89</v>
      </c>
      <c r="G25" s="6">
        <v>4.05</v>
      </c>
      <c r="H25" s="6">
        <v>3.34</v>
      </c>
      <c r="J25" s="7">
        <f>+B25/(Notes!$C$16*100)*Notes!$B35</f>
        <v>6.521122100978197</v>
      </c>
      <c r="K25" s="7">
        <f>+C25/(Notes!$C$16*100)*Notes!$B35</f>
        <v>5.1660837423333765</v>
      </c>
      <c r="L25" s="7">
        <f>+D25/(Notes!$C$16*100)*Notes!$B35</f>
        <v>7.01716292869639</v>
      </c>
      <c r="M25" s="7">
        <f>+E25/(Notes!$C$16*100)*Notes!$B35</f>
        <v>6.33964374937398</v>
      </c>
      <c r="N25" s="7">
        <f>+F25/(Notes!$C$16*100)*Notes!$B35</f>
        <v>5.9161942622974735</v>
      </c>
      <c r="O25" s="7">
        <f>+G25/(Notes!$C$16*100)*Notes!$B35</f>
        <v>4.899915493313859</v>
      </c>
      <c r="P25" s="7">
        <f>+H25/(Notes!$C$16*100)*Notes!$B35</f>
        <v>4.0409179623872316</v>
      </c>
    </row>
    <row r="26" spans="1:16" ht="13.5">
      <c r="A26" s="3">
        <v>1915</v>
      </c>
      <c r="B26" s="6">
        <v>5.09</v>
      </c>
      <c r="C26" s="6">
        <v>3.81</v>
      </c>
      <c r="D26" s="6">
        <v>5.92</v>
      </c>
      <c r="E26" s="6">
        <v>5.03</v>
      </c>
      <c r="F26" s="6">
        <v>3.72</v>
      </c>
      <c r="G26" s="6">
        <v>3.74</v>
      </c>
      <c r="H26" s="6">
        <v>3.03</v>
      </c>
      <c r="J26" s="7">
        <f>+B26/(Notes!$C$16*100)*Notes!$B36</f>
        <v>6.792442233512383</v>
      </c>
      <c r="K26" s="7">
        <f>+C26/(Notes!$C$16*100)*Notes!$B36</f>
        <v>5.08432316496703</v>
      </c>
      <c r="L26" s="7">
        <f>+D26/(Notes!$C$16*100)*Notes!$B36</f>
        <v>7.900050692022261</v>
      </c>
      <c r="M26" s="7">
        <f>+E26/(Notes!$C$16*100)*Notes!$B36</f>
        <v>6.712374152174321</v>
      </c>
      <c r="N26" s="7">
        <f>+F26/(Notes!$C$16*100)*Notes!$B36</f>
        <v>4.9642210429599345</v>
      </c>
      <c r="O26" s="7">
        <f>+G26/(Notes!$C$16*100)*Notes!$B36</f>
        <v>4.990910403405956</v>
      </c>
      <c r="P26" s="7">
        <f>+H26/(Notes!$C$16*100)*Notes!$B36</f>
        <v>4.043438107572205</v>
      </c>
    </row>
    <row r="27" spans="1:16" ht="13.5">
      <c r="A27" s="3">
        <v>1916</v>
      </c>
      <c r="B27" s="6">
        <v>5.54</v>
      </c>
      <c r="C27" s="6">
        <v>4.33</v>
      </c>
      <c r="D27" s="6">
        <v>5.52</v>
      </c>
      <c r="E27" s="6">
        <v>5.31</v>
      </c>
      <c r="F27" s="6">
        <v>4.55</v>
      </c>
      <c r="G27" s="6">
        <v>4.15</v>
      </c>
      <c r="H27" s="6">
        <v>3.8</v>
      </c>
      <c r="J27" s="7">
        <f>+B27/(Notes!$C$16*100)*Notes!$B37</f>
        <v>5.59199514503242</v>
      </c>
      <c r="K27" s="7">
        <f>+C27/(Notes!$C$16*100)*Notes!$B37</f>
        <v>4.370638804691404</v>
      </c>
      <c r="L27" s="7">
        <f>+D27/(Notes!$C$16*100)*Notes!$B37</f>
        <v>5.57180743692761</v>
      </c>
      <c r="M27" s="7">
        <f>+E27/(Notes!$C$16*100)*Notes!$B37</f>
        <v>5.359836501827103</v>
      </c>
      <c r="N27" s="7">
        <f>+F27/(Notes!$C$16*100)*Notes!$B37</f>
        <v>4.592703593844316</v>
      </c>
      <c r="O27" s="7">
        <f>+G27/(Notes!$C$16*100)*Notes!$B37</f>
        <v>4.188949431748113</v>
      </c>
      <c r="P27" s="7">
        <f>+H27/(Notes!$C$16*100)*Notes!$B37</f>
        <v>3.8356645399139344</v>
      </c>
    </row>
    <row r="28" spans="1:16" ht="13.5">
      <c r="A28" s="3">
        <v>1917</v>
      </c>
      <c r="B28" s="6">
        <v>6.77</v>
      </c>
      <c r="C28" s="6">
        <v>5.23</v>
      </c>
      <c r="D28" s="6">
        <v>6</v>
      </c>
      <c r="E28" s="6">
        <v>6.28</v>
      </c>
      <c r="F28" s="6">
        <v>4.89</v>
      </c>
      <c r="G28" s="6">
        <v>4.45</v>
      </c>
      <c r="H28" s="6">
        <v>4</v>
      </c>
      <c r="J28" s="7">
        <f>+B28/(Notes!$C$16*100)*Notes!$B38</f>
        <v>5.515573633403371</v>
      </c>
      <c r="K28" s="7">
        <f>+C28/(Notes!$C$16*100)*Notes!$B38</f>
        <v>4.260923205716343</v>
      </c>
      <c r="L28" s="7">
        <f>+D28/(Notes!$C$16*100)*Notes!$B38</f>
        <v>4.888248419559857</v>
      </c>
      <c r="M28" s="7">
        <f>+E28/(Notes!$C$16*100)*Notes!$B38</f>
        <v>5.116366679139317</v>
      </c>
      <c r="N28" s="7">
        <f>+F28/(Notes!$C$16*100)*Notes!$B38</f>
        <v>3.983922461941283</v>
      </c>
      <c r="O28" s="7">
        <f>+G28/(Notes!$C$16*100)*Notes!$B38</f>
        <v>3.625450911173561</v>
      </c>
      <c r="P28" s="7">
        <f>+H28/(Notes!$C$16*100)*Notes!$B38</f>
        <v>3.258832279706571</v>
      </c>
    </row>
    <row r="29" spans="1:16" ht="13.5">
      <c r="A29" s="3">
        <v>1918</v>
      </c>
      <c r="B29" s="6">
        <v>5.8</v>
      </c>
      <c r="C29" s="6">
        <v>3.94</v>
      </c>
      <c r="D29" s="6">
        <v>5.89</v>
      </c>
      <c r="E29" s="6">
        <v>6.09</v>
      </c>
      <c r="F29" s="6">
        <v>4.95</v>
      </c>
      <c r="G29" s="6">
        <v>4.96</v>
      </c>
      <c r="H29" s="6">
        <v>3.46</v>
      </c>
      <c r="J29" s="7">
        <f>+B29/(Notes!$C$16*100)*Notes!$B39</f>
        <v>3.973807735863977</v>
      </c>
      <c r="K29" s="7">
        <f>+C29/(Notes!$C$16*100)*Notes!$B39</f>
        <v>2.699448703328288</v>
      </c>
      <c r="L29" s="7">
        <f>+D29/(Notes!$C$16*100)*Notes!$B39</f>
        <v>4.035470269696349</v>
      </c>
      <c r="M29" s="7">
        <f>+E29/(Notes!$C$16*100)*Notes!$B39</f>
        <v>4.172498122657176</v>
      </c>
      <c r="N29" s="7">
        <f>+F29/(Notes!$C$16*100)*Notes!$B39</f>
        <v>3.391439360780464</v>
      </c>
      <c r="O29" s="7">
        <f>+G29/(Notes!$C$16*100)*Notes!$B39</f>
        <v>3.3982907534285047</v>
      </c>
      <c r="P29" s="7">
        <f>+H29/(Notes!$C$16*100)*Notes!$B39</f>
        <v>2.3705818562223038</v>
      </c>
    </row>
    <row r="30" spans="1:16" ht="13.5">
      <c r="A30" s="3">
        <v>1919</v>
      </c>
      <c r="B30" s="6">
        <v>4.89</v>
      </c>
      <c r="C30" s="6">
        <v>3.83</v>
      </c>
      <c r="D30" s="6">
        <v>5.35</v>
      </c>
      <c r="E30" s="6">
        <v>4.71</v>
      </c>
      <c r="F30" s="6">
        <v>4.03</v>
      </c>
      <c r="G30" s="6">
        <v>3.56</v>
      </c>
      <c r="H30" s="6">
        <v>2.85</v>
      </c>
      <c r="J30" s="7">
        <f>+B30/(Notes!$C$16*100)*Notes!$B40</f>
        <v>2.9194424918833817</v>
      </c>
      <c r="K30" s="7">
        <f>+C30/(Notes!$C$16*100)*Notes!$B40</f>
        <v>2.2865981071397448</v>
      </c>
      <c r="L30" s="7">
        <f>+D30/(Notes!$C$16*100)*Notes!$B40</f>
        <v>3.194073073941941</v>
      </c>
      <c r="M30" s="7">
        <f>+E30/(Notes!$C$16*100)*Notes!$B40</f>
        <v>2.8119783510778587</v>
      </c>
      <c r="N30" s="7">
        <f>+F30/(Notes!$C$16*100)*Notes!$B40</f>
        <v>2.406002708034771</v>
      </c>
      <c r="O30" s="7">
        <f>+G30/(Notes!$C$16*100)*Notes!$B40</f>
        <v>2.12540189593146</v>
      </c>
      <c r="P30" s="7">
        <f>+H30/(Notes!$C$16*100)*Notes!$B40</f>
        <v>1.7015155627541183</v>
      </c>
    </row>
    <row r="31" spans="1:16" ht="13.5">
      <c r="A31" s="3">
        <v>1920</v>
      </c>
      <c r="B31" s="6">
        <v>6.99</v>
      </c>
      <c r="C31" s="6">
        <v>5.12</v>
      </c>
      <c r="D31" s="6">
        <v>6.54</v>
      </c>
      <c r="E31" s="6">
        <v>6.04</v>
      </c>
      <c r="F31" s="6">
        <v>5.62</v>
      </c>
      <c r="G31" s="6">
        <v>4.45</v>
      </c>
      <c r="H31" s="6">
        <v>4.42</v>
      </c>
      <c r="J31" s="7">
        <f>+B31/(Notes!$C$16*100)*Notes!$B41</f>
        <v>4.595092332497385</v>
      </c>
      <c r="K31" s="7">
        <f>+C31/(Notes!$C$16*100)*Notes!$B41</f>
        <v>3.3657900919008026</v>
      </c>
      <c r="L31" s="7">
        <f>+D31/(Notes!$C$16*100)*Notes!$B41</f>
        <v>4.299270937701416</v>
      </c>
      <c r="M31" s="7">
        <f>+E31/(Notes!$C$16*100)*Notes!$B41</f>
        <v>3.970580499039228</v>
      </c>
      <c r="N31" s="7">
        <f>+F31/(Notes!$C$16*100)*Notes!$B41</f>
        <v>3.6944805305629904</v>
      </c>
      <c r="O31" s="7">
        <f>+G31/(Notes!$C$16*100)*Notes!$B41</f>
        <v>2.925344904093471</v>
      </c>
      <c r="P31" s="7">
        <f>+H31/(Notes!$C$16*100)*Notes!$B41</f>
        <v>2.9056234777737395</v>
      </c>
    </row>
    <row r="32" spans="1:16" ht="13.5">
      <c r="A32" s="3">
        <v>1921</v>
      </c>
      <c r="B32" s="6">
        <v>7.32</v>
      </c>
      <c r="C32" s="6">
        <v>5.21</v>
      </c>
      <c r="D32" s="6">
        <v>7.48</v>
      </c>
      <c r="E32" s="6">
        <v>7.01</v>
      </c>
      <c r="F32" s="6">
        <v>6.59</v>
      </c>
      <c r="G32" s="6">
        <v>4.95</v>
      </c>
      <c r="H32" s="6">
        <v>4.3</v>
      </c>
      <c r="J32" s="7">
        <f>+B32/(Notes!$C$16*100)*Notes!$B42</f>
        <v>7.744403416295007</v>
      </c>
      <c r="K32" s="7">
        <f>+C32/(Notes!$C$16*100)*Notes!$B42</f>
        <v>5.512068551761883</v>
      </c>
      <c r="L32" s="7">
        <f>+D32/(Notes!$C$16*100)*Notes!$B42</f>
        <v>7.913679993700362</v>
      </c>
      <c r="M32" s="7">
        <f>+E32/(Notes!$C$16*100)*Notes!$B42</f>
        <v>7.41643004757213</v>
      </c>
      <c r="N32" s="7">
        <f>+F32/(Notes!$C$16*100)*Notes!$B42</f>
        <v>6.972079031883073</v>
      </c>
      <c r="O32" s="7">
        <f>+G32/(Notes!$C$16*100)*Notes!$B42</f>
        <v>5.236994113478181</v>
      </c>
      <c r="P32" s="7">
        <f>+H32/(Notes!$C$16*100)*Notes!$B42</f>
        <v>4.549308017768924</v>
      </c>
    </row>
    <row r="33" spans="1:16" ht="13.5">
      <c r="A33" s="3">
        <v>1922</v>
      </c>
      <c r="B33" s="6">
        <v>7.11</v>
      </c>
      <c r="C33" s="6">
        <v>5.97</v>
      </c>
      <c r="D33" s="6">
        <v>7.21</v>
      </c>
      <c r="E33" s="6">
        <v>6.77</v>
      </c>
      <c r="F33" s="6">
        <v>5.55</v>
      </c>
      <c r="G33" s="6">
        <v>4.85</v>
      </c>
      <c r="H33" s="6">
        <v>4.11</v>
      </c>
      <c r="J33" s="7">
        <f>+B33/(Notes!$C$16*100)*Notes!$B43</f>
        <v>6.985838142482872</v>
      </c>
      <c r="K33" s="7">
        <f>+C33/(Notes!$C$16*100)*Notes!$B43</f>
        <v>5.865745950861146</v>
      </c>
      <c r="L33" s="7">
        <f>+D33/(Notes!$C$16*100)*Notes!$B43</f>
        <v>7.084091843502321</v>
      </c>
      <c r="M33" s="7">
        <f>+E33/(Notes!$C$16*100)*Notes!$B43</f>
        <v>6.651775559016743</v>
      </c>
      <c r="N33" s="7">
        <f>+F33/(Notes!$C$16*100)*Notes!$B43</f>
        <v>5.453080406579457</v>
      </c>
      <c r="O33" s="7">
        <f>+G33/(Notes!$C$16*100)*Notes!$B43</f>
        <v>4.7653044994433085</v>
      </c>
      <c r="P33" s="7">
        <f>+H33/(Notes!$C$16*100)*Notes!$B43</f>
        <v>4.038227111899382</v>
      </c>
    </row>
    <row r="34" spans="1:16" ht="13.5">
      <c r="A34" s="3">
        <v>1923</v>
      </c>
      <c r="B34" s="6">
        <v>7.51</v>
      </c>
      <c r="C34" s="6">
        <v>5.77</v>
      </c>
      <c r="D34" s="6">
        <v>7.57</v>
      </c>
      <c r="E34" s="6">
        <v>6.85</v>
      </c>
      <c r="F34" s="6">
        <v>5.45</v>
      </c>
      <c r="G34" s="6">
        <v>4.9</v>
      </c>
      <c r="H34" s="6">
        <v>4.38</v>
      </c>
      <c r="J34" s="7">
        <f>+B34/(Notes!$C$16*100)*Notes!$B44</f>
        <v>7.674180786681992</v>
      </c>
      <c r="K34" s="7">
        <f>+C34/(Notes!$C$16*100)*Notes!$B44</f>
        <v>5.896141563136497</v>
      </c>
      <c r="L34" s="7">
        <f>+D34/(Notes!$C$16*100)*Notes!$B44</f>
        <v>7.73549248404563</v>
      </c>
      <c r="M34" s="7">
        <f>+E34/(Notes!$C$16*100)*Notes!$B44</f>
        <v>6.999752115681976</v>
      </c>
      <c r="N34" s="7">
        <f>+F34/(Notes!$C$16*100)*Notes!$B44</f>
        <v>5.569145843863763</v>
      </c>
      <c r="O34" s="7">
        <f>+G34/(Notes!$C$16*100)*Notes!$B44</f>
        <v>5.00712195136375</v>
      </c>
      <c r="P34" s="7">
        <f>+H34/(Notes!$C$16*100)*Notes!$B44</f>
        <v>4.475753907545556</v>
      </c>
    </row>
    <row r="35" spans="1:16" ht="13.5">
      <c r="A35" s="3">
        <v>1924</v>
      </c>
      <c r="B35" s="6">
        <v>7.47</v>
      </c>
      <c r="C35" s="6"/>
      <c r="D35" s="6">
        <v>7.94</v>
      </c>
      <c r="E35" s="6">
        <v>7</v>
      </c>
      <c r="F35" s="6">
        <v>5.57</v>
      </c>
      <c r="G35" s="6">
        <v>5.4</v>
      </c>
      <c r="H35" s="6">
        <v>5.23</v>
      </c>
      <c r="J35" s="7">
        <f>+B35/(Notes!$C$16*100)*Notes!$B45</f>
        <v>7.41508715877196</v>
      </c>
      <c r="K35" s="7">
        <f>+C35/(Notes!$C$16*100)*Notes!$B45</f>
        <v>0</v>
      </c>
      <c r="L35" s="7">
        <f>+D35/(Notes!$C$16*100)*Notes!$B45</f>
        <v>7.881632133955738</v>
      </c>
      <c r="M35" s="7">
        <f>+E35/(Notes!$C$16*100)*Notes!$B45</f>
        <v>6.948542183588183</v>
      </c>
      <c r="N35" s="7">
        <f>+F35/(Notes!$C$16*100)*Notes!$B45</f>
        <v>5.529054280369453</v>
      </c>
      <c r="O35" s="7">
        <f>+G35/(Notes!$C$16*100)*Notes!$B45</f>
        <v>5.360303970196598</v>
      </c>
      <c r="P35" s="7">
        <f>+H35/(Notes!$C$16*100)*Notes!$B45</f>
        <v>5.191553660023742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Peter H. Lindert</cp:lastModifiedBy>
  <dcterms:created xsi:type="dcterms:W3CDTF">2001-10-16T20:54:34Z</dcterms:created>
  <dcterms:modified xsi:type="dcterms:W3CDTF">2008-04-04T18:03:01Z</dcterms:modified>
  <cp:category/>
  <cp:version/>
  <cp:contentType/>
  <cp:contentStatus/>
</cp:coreProperties>
</file>