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560" yWindow="560" windowWidth="20740" windowHeight="11760" tabRatio="695"/>
  </bookViews>
  <sheets>
    <sheet name="LW table" sheetId="3" r:id="rId1"/>
    <sheet name="raw" sheetId="1" r:id="rId2"/>
    <sheet name="All households" sheetId="4" r:id="rId3"/>
    <sheet name="White only" sheetId="5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11" i="5" l="1"/>
  <c r="AQ10" i="5"/>
  <c r="AQ9" i="5"/>
  <c r="AQ8" i="5"/>
  <c r="AQ7" i="5"/>
  <c r="AQ6" i="5"/>
  <c r="AM11" i="5"/>
  <c r="AM10" i="5"/>
  <c r="AM9" i="5"/>
  <c r="AM8" i="5"/>
  <c r="AM7" i="5"/>
  <c r="AM6" i="5"/>
  <c r="AI11" i="5"/>
  <c r="AI10" i="5"/>
  <c r="AI9" i="5"/>
  <c r="AI8" i="5"/>
  <c r="AI7" i="5"/>
  <c r="AI6" i="5"/>
  <c r="AE11" i="5"/>
  <c r="AE10" i="5"/>
  <c r="AE9" i="5"/>
  <c r="AE8" i="5"/>
  <c r="AE7" i="5"/>
  <c r="AE6" i="5"/>
  <c r="AA11" i="5"/>
  <c r="AA10" i="5"/>
  <c r="AA9" i="5"/>
  <c r="AA8" i="5"/>
  <c r="AA7" i="5"/>
  <c r="AA6" i="5"/>
  <c r="W11" i="5"/>
  <c r="W10" i="5"/>
  <c r="W9" i="5"/>
  <c r="W8" i="5"/>
  <c r="W7" i="5"/>
  <c r="W6" i="5"/>
  <c r="S11" i="5"/>
  <c r="S10" i="5"/>
  <c r="S9" i="5"/>
  <c r="S8" i="5"/>
  <c r="S7" i="5"/>
  <c r="S6" i="5"/>
  <c r="O11" i="5"/>
  <c r="O10" i="5"/>
  <c r="O9" i="5"/>
  <c r="O8" i="5"/>
  <c r="O7" i="5"/>
  <c r="O6" i="5"/>
  <c r="K11" i="5"/>
  <c r="K10" i="5"/>
  <c r="K9" i="5"/>
  <c r="K8" i="5"/>
  <c r="K7" i="5"/>
  <c r="K6" i="5"/>
  <c r="G11" i="5"/>
  <c r="G10" i="5"/>
  <c r="G9" i="5"/>
  <c r="G8" i="5"/>
  <c r="G7" i="5"/>
  <c r="G6" i="5"/>
  <c r="C11" i="5"/>
  <c r="C10" i="5"/>
  <c r="C9" i="5"/>
  <c r="C8" i="5"/>
  <c r="C7" i="5"/>
  <c r="C6" i="5"/>
  <c r="AQ11" i="4"/>
  <c r="AQ10" i="4"/>
  <c r="AQ9" i="4"/>
  <c r="AQ8" i="4"/>
  <c r="AQ7" i="4"/>
  <c r="AQ6" i="4"/>
  <c r="AM11" i="4"/>
  <c r="AM10" i="4"/>
  <c r="AM9" i="4"/>
  <c r="AM8" i="4"/>
  <c r="AM7" i="4"/>
  <c r="AM6" i="4"/>
  <c r="AH8" i="4"/>
  <c r="AI11" i="4"/>
  <c r="AI10" i="4"/>
  <c r="AI9" i="4"/>
  <c r="AI8" i="4"/>
  <c r="AI7" i="4"/>
  <c r="AI6" i="4"/>
  <c r="AE11" i="4"/>
  <c r="AE10" i="4"/>
  <c r="AE9" i="4"/>
  <c r="AE8" i="4"/>
  <c r="AE7" i="4"/>
  <c r="AE6" i="4"/>
  <c r="AA11" i="4"/>
  <c r="AA10" i="4"/>
  <c r="AA9" i="4"/>
  <c r="AA8" i="4"/>
  <c r="AA7" i="4"/>
  <c r="AA6" i="4"/>
  <c r="W11" i="4"/>
  <c r="W10" i="4"/>
  <c r="W9" i="4"/>
  <c r="W8" i="4"/>
  <c r="W7" i="4"/>
  <c r="W6" i="4"/>
  <c r="S11" i="4"/>
  <c r="S10" i="4"/>
  <c r="S9" i="4"/>
  <c r="S8" i="4"/>
  <c r="S7" i="4"/>
  <c r="S6" i="4"/>
  <c r="O11" i="4"/>
  <c r="O10" i="4"/>
  <c r="O9" i="4"/>
  <c r="O8" i="4"/>
  <c r="O7" i="4"/>
  <c r="O6" i="4"/>
  <c r="K11" i="4"/>
  <c r="K10" i="4"/>
  <c r="K9" i="4"/>
  <c r="K8" i="4"/>
  <c r="K7" i="4"/>
  <c r="K6" i="4"/>
  <c r="G11" i="4"/>
  <c r="G10" i="4"/>
  <c r="G9" i="4"/>
  <c r="G8" i="4"/>
  <c r="G7" i="4"/>
  <c r="G6" i="4"/>
  <c r="AP11" i="4"/>
  <c r="AP13" i="4"/>
  <c r="AP9" i="4"/>
  <c r="AP22" i="4"/>
  <c r="AP10" i="4"/>
  <c r="AP8" i="4"/>
  <c r="AP7" i="4"/>
  <c r="AP6" i="4"/>
  <c r="AL11" i="4"/>
  <c r="AL13" i="4"/>
  <c r="AL10" i="4"/>
  <c r="AL9" i="4"/>
  <c r="AL22" i="4"/>
  <c r="AL8" i="4"/>
  <c r="AL7" i="4"/>
  <c r="AL6" i="4"/>
  <c r="AH11" i="4"/>
  <c r="AH13" i="4"/>
  <c r="AH21" i="4"/>
  <c r="AH10" i="4"/>
  <c r="AH9" i="4"/>
  <c r="AH7" i="4"/>
  <c r="AH20" i="4"/>
  <c r="AH6" i="4"/>
  <c r="AD11" i="4"/>
  <c r="AD13" i="4"/>
  <c r="AD10" i="4"/>
  <c r="AD9" i="4"/>
  <c r="AD8" i="4"/>
  <c r="AD7" i="4"/>
  <c r="AD6" i="4"/>
  <c r="AD19" i="4"/>
  <c r="Z11" i="4"/>
  <c r="Z13" i="4"/>
  <c r="Z10" i="4"/>
  <c r="Z9" i="4"/>
  <c r="Z8" i="4"/>
  <c r="Z7" i="4"/>
  <c r="Z20" i="4"/>
  <c r="Z6" i="4"/>
  <c r="V11" i="4"/>
  <c r="V13" i="4"/>
  <c r="V10" i="4"/>
  <c r="V9" i="4"/>
  <c r="V8" i="4"/>
  <c r="V7" i="4"/>
  <c r="V6" i="4"/>
  <c r="R11" i="4"/>
  <c r="R13" i="4"/>
  <c r="R10" i="4"/>
  <c r="R9" i="4"/>
  <c r="R22" i="4"/>
  <c r="R8" i="4"/>
  <c r="R7" i="4"/>
  <c r="R20" i="4"/>
  <c r="R6" i="4"/>
  <c r="N11" i="4"/>
  <c r="N13" i="4"/>
  <c r="N10" i="4"/>
  <c r="N9" i="4"/>
  <c r="N8" i="4"/>
  <c r="N7" i="4"/>
  <c r="N6" i="4"/>
  <c r="AP11" i="5"/>
  <c r="AP13" i="5"/>
  <c r="AP10" i="5"/>
  <c r="AP9" i="5"/>
  <c r="AP8" i="5"/>
  <c r="AP7" i="5"/>
  <c r="AP20" i="5"/>
  <c r="AP6" i="5"/>
  <c r="AL11" i="5"/>
  <c r="AL13" i="5"/>
  <c r="AL24" i="5"/>
  <c r="AL10" i="5"/>
  <c r="AL23" i="5"/>
  <c r="AL9" i="5"/>
  <c r="AL22" i="5"/>
  <c r="AL8" i="5"/>
  <c r="AL7" i="5"/>
  <c r="AL20" i="5"/>
  <c r="AL6" i="5"/>
  <c r="AL19" i="5"/>
  <c r="AH11" i="5"/>
  <c r="AH13" i="5"/>
  <c r="AH10" i="5"/>
  <c r="AH9" i="5"/>
  <c r="AH8" i="5"/>
  <c r="AH7" i="5"/>
  <c r="AH20" i="5"/>
  <c r="AH6" i="5"/>
  <c r="AD11" i="5"/>
  <c r="AD13" i="5"/>
  <c r="AD24" i="5"/>
  <c r="AD10" i="5"/>
  <c r="AD23" i="5"/>
  <c r="AD9" i="5"/>
  <c r="AD22" i="5"/>
  <c r="AD8" i="5"/>
  <c r="AD21" i="5"/>
  <c r="AD7" i="5"/>
  <c r="AD20" i="5"/>
  <c r="AD6" i="5"/>
  <c r="AD19" i="5"/>
  <c r="Z11" i="5"/>
  <c r="Z13" i="5"/>
  <c r="Z10" i="5"/>
  <c r="Z9" i="5"/>
  <c r="Z8" i="5"/>
  <c r="Z7" i="5"/>
  <c r="Z6" i="5"/>
  <c r="V11" i="5"/>
  <c r="V13" i="5"/>
  <c r="V10" i="5"/>
  <c r="V9" i="5"/>
  <c r="V22" i="5"/>
  <c r="V8" i="5"/>
  <c r="V7" i="5"/>
  <c r="V20" i="5"/>
  <c r="V6" i="5"/>
  <c r="R11" i="5"/>
  <c r="R13" i="5"/>
  <c r="R10" i="5"/>
  <c r="R9" i="5"/>
  <c r="R22" i="5"/>
  <c r="R8" i="5"/>
  <c r="R7" i="5"/>
  <c r="R6" i="5"/>
  <c r="N11" i="5"/>
  <c r="N13" i="5"/>
  <c r="N10" i="5"/>
  <c r="N9" i="5"/>
  <c r="N8" i="5"/>
  <c r="N7" i="5"/>
  <c r="N20" i="5"/>
  <c r="N6" i="5"/>
  <c r="J11" i="5"/>
  <c r="J13" i="5"/>
  <c r="J10" i="5"/>
  <c r="J9" i="5"/>
  <c r="J8" i="5"/>
  <c r="J7" i="5"/>
  <c r="J20" i="5"/>
  <c r="J6" i="5"/>
  <c r="F11" i="5"/>
  <c r="F13" i="5"/>
  <c r="F10" i="5"/>
  <c r="F9" i="5"/>
  <c r="F22" i="5"/>
  <c r="F8" i="5"/>
  <c r="F7" i="5"/>
  <c r="F20" i="5"/>
  <c r="F6" i="5"/>
  <c r="B7" i="5"/>
  <c r="B13" i="5"/>
  <c r="B8" i="5"/>
  <c r="B9" i="5"/>
  <c r="B22" i="5"/>
  <c r="B10" i="5"/>
  <c r="B11" i="5"/>
  <c r="B24" i="5"/>
  <c r="B6" i="5"/>
  <c r="AP14" i="5"/>
  <c r="AP4" i="5"/>
  <c r="AL14" i="5"/>
  <c r="AL4" i="5"/>
  <c r="AH14" i="5"/>
  <c r="AH4" i="5"/>
  <c r="AD14" i="5"/>
  <c r="AD4" i="5"/>
  <c r="Z14" i="5"/>
  <c r="Z4" i="5"/>
  <c r="V14" i="5"/>
  <c r="V4" i="5"/>
  <c r="R14" i="5"/>
  <c r="R4" i="5"/>
  <c r="N14" i="5"/>
  <c r="N4" i="5"/>
  <c r="J14" i="5"/>
  <c r="J4" i="5"/>
  <c r="F14" i="5"/>
  <c r="F4" i="5"/>
  <c r="B14" i="5"/>
  <c r="B4" i="5"/>
  <c r="B6" i="4"/>
  <c r="B7" i="4"/>
  <c r="B8" i="4"/>
  <c r="B9" i="4"/>
  <c r="B10" i="4"/>
  <c r="B11" i="4"/>
  <c r="B13" i="4"/>
  <c r="B14" i="4"/>
  <c r="AP14" i="4"/>
  <c r="AP4" i="4"/>
  <c r="AL14" i="4"/>
  <c r="AL4" i="4"/>
  <c r="AH14" i="4"/>
  <c r="AH4" i="4"/>
  <c r="AD14" i="4"/>
  <c r="AD4" i="4"/>
  <c r="Z14" i="4"/>
  <c r="Z4" i="4"/>
  <c r="V14" i="4"/>
  <c r="V4" i="4"/>
  <c r="R14" i="4"/>
  <c r="R4" i="4"/>
  <c r="N14" i="4"/>
  <c r="N4" i="4"/>
  <c r="J11" i="4"/>
  <c r="J13" i="4"/>
  <c r="J10" i="4"/>
  <c r="J9" i="4"/>
  <c r="J8" i="4"/>
  <c r="J7" i="4"/>
  <c r="J6" i="4"/>
  <c r="J14" i="4"/>
  <c r="J4" i="4"/>
  <c r="F14" i="4"/>
  <c r="F13" i="4"/>
  <c r="F9" i="4"/>
  <c r="F22" i="4"/>
  <c r="F11" i="4"/>
  <c r="F10" i="4"/>
  <c r="F23" i="4"/>
  <c r="F8" i="4"/>
  <c r="F7" i="4"/>
  <c r="F6" i="4"/>
  <c r="F19" i="4"/>
  <c r="F4" i="4"/>
  <c r="C7" i="4"/>
  <c r="C8" i="4"/>
  <c r="C9" i="4"/>
  <c r="C10" i="4"/>
  <c r="C11" i="4"/>
  <c r="C6" i="4"/>
  <c r="B7" i="3"/>
  <c r="B4" i="4"/>
  <c r="J30" i="3"/>
  <c r="I30" i="3"/>
  <c r="H30" i="3"/>
  <c r="G30" i="3"/>
  <c r="F30" i="3"/>
  <c r="E30" i="3"/>
  <c r="D30" i="3"/>
  <c r="C30" i="3"/>
  <c r="B30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7" i="3"/>
  <c r="I27" i="3"/>
  <c r="H27" i="3"/>
  <c r="G27" i="3"/>
  <c r="F27" i="3"/>
  <c r="E27" i="3"/>
  <c r="D27" i="3"/>
  <c r="C27" i="3"/>
  <c r="B27" i="3"/>
  <c r="J26" i="3"/>
  <c r="I26" i="3"/>
  <c r="H26" i="3"/>
  <c r="G26" i="3"/>
  <c r="F26" i="3"/>
  <c r="E26" i="3"/>
  <c r="D26" i="3"/>
  <c r="C26" i="3"/>
  <c r="B26" i="3"/>
  <c r="J25" i="3"/>
  <c r="I25" i="3"/>
  <c r="H25" i="3"/>
  <c r="G25" i="3"/>
  <c r="F25" i="3"/>
  <c r="E25" i="3"/>
  <c r="D25" i="3"/>
  <c r="C25" i="3"/>
  <c r="B25" i="3"/>
  <c r="J24" i="3"/>
  <c r="I24" i="3"/>
  <c r="H24" i="3"/>
  <c r="G24" i="3"/>
  <c r="F24" i="3"/>
  <c r="E24" i="3"/>
  <c r="D24" i="3"/>
  <c r="C24" i="3"/>
  <c r="B24" i="3"/>
  <c r="J23" i="3"/>
  <c r="I23" i="3"/>
  <c r="H23" i="3"/>
  <c r="G23" i="3"/>
  <c r="F23" i="3"/>
  <c r="E23" i="3"/>
  <c r="D23" i="3"/>
  <c r="C23" i="3"/>
  <c r="B23" i="3"/>
  <c r="J22" i="3"/>
  <c r="I22" i="3"/>
  <c r="H22" i="3"/>
  <c r="G22" i="3"/>
  <c r="F22" i="3"/>
  <c r="E22" i="3"/>
  <c r="D22" i="3"/>
  <c r="C22" i="3"/>
  <c r="B22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5" i="3"/>
  <c r="I15" i="3"/>
  <c r="H15" i="3"/>
  <c r="G15" i="3"/>
  <c r="F15" i="3"/>
  <c r="E15" i="3"/>
  <c r="D15" i="3"/>
  <c r="C15" i="3"/>
  <c r="B15" i="3"/>
  <c r="J14" i="3"/>
  <c r="I14" i="3"/>
  <c r="H14" i="3"/>
  <c r="G14" i="3"/>
  <c r="F14" i="3"/>
  <c r="E14" i="3"/>
  <c r="D14" i="3"/>
  <c r="C14" i="3"/>
  <c r="B14" i="3"/>
  <c r="J13" i="3"/>
  <c r="I13" i="3"/>
  <c r="H13" i="3"/>
  <c r="G13" i="3"/>
  <c r="F13" i="3"/>
  <c r="E13" i="3"/>
  <c r="D13" i="3"/>
  <c r="C13" i="3"/>
  <c r="B13" i="3"/>
  <c r="J12" i="3"/>
  <c r="I12" i="3"/>
  <c r="H12" i="3"/>
  <c r="G12" i="3"/>
  <c r="F12" i="3"/>
  <c r="E12" i="3"/>
  <c r="D12" i="3"/>
  <c r="C12" i="3"/>
  <c r="B12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9" i="3"/>
  <c r="I9" i="3"/>
  <c r="H9" i="3"/>
  <c r="G9" i="3"/>
  <c r="F9" i="3"/>
  <c r="E9" i="3"/>
  <c r="D9" i="3"/>
  <c r="C9" i="3"/>
  <c r="B9" i="3"/>
  <c r="J8" i="3"/>
  <c r="I8" i="3"/>
  <c r="H8" i="3"/>
  <c r="G8" i="3"/>
  <c r="F8" i="3"/>
  <c r="E8" i="3"/>
  <c r="D8" i="3"/>
  <c r="C8" i="3"/>
  <c r="B8" i="3"/>
  <c r="J7" i="3"/>
  <c r="I7" i="3"/>
  <c r="H7" i="3"/>
  <c r="G7" i="3"/>
  <c r="F7" i="3"/>
  <c r="E7" i="3"/>
  <c r="D7" i="3"/>
  <c r="C7" i="3"/>
  <c r="N19" i="4"/>
  <c r="N23" i="4"/>
  <c r="N21" i="4"/>
  <c r="N24" i="4"/>
  <c r="J22" i="4"/>
  <c r="J20" i="4"/>
  <c r="AH22" i="4"/>
  <c r="Z20" i="5"/>
  <c r="R20" i="5"/>
  <c r="Z22" i="5"/>
  <c r="AD23" i="4"/>
  <c r="B20" i="4"/>
  <c r="AD21" i="4"/>
  <c r="N22" i="5"/>
  <c r="AH22" i="5"/>
  <c r="AL20" i="4"/>
  <c r="AL19" i="4"/>
  <c r="AL23" i="4"/>
  <c r="AP20" i="4"/>
  <c r="F21" i="4"/>
  <c r="F19" i="5"/>
  <c r="F23" i="5"/>
  <c r="N21" i="5"/>
  <c r="V19" i="5"/>
  <c r="N22" i="4"/>
  <c r="V20" i="4"/>
  <c r="V24" i="4"/>
  <c r="AD22" i="4"/>
  <c r="AH19" i="4"/>
  <c r="AH23" i="4"/>
  <c r="F21" i="5"/>
  <c r="N19" i="5"/>
  <c r="N23" i="5"/>
  <c r="N20" i="4"/>
  <c r="AD20" i="4"/>
  <c r="AD24" i="4"/>
  <c r="AH24" i="4"/>
  <c r="J21" i="4"/>
  <c r="J24" i="4"/>
  <c r="R19" i="5"/>
  <c r="R23" i="5"/>
  <c r="AL21" i="5"/>
  <c r="Z22" i="4"/>
  <c r="AL24" i="4"/>
  <c r="AP21" i="4"/>
  <c r="J19" i="4"/>
  <c r="J23" i="4"/>
  <c r="N24" i="5"/>
  <c r="R21" i="5"/>
  <c r="R24" i="5"/>
  <c r="Z24" i="4"/>
  <c r="AP19" i="4"/>
  <c r="V22" i="4"/>
  <c r="AP24" i="4"/>
  <c r="AP23" i="4"/>
  <c r="AP22" i="5"/>
  <c r="AP24" i="5"/>
  <c r="Z24" i="5"/>
  <c r="V19" i="4"/>
  <c r="V21" i="4"/>
  <c r="V23" i="4"/>
  <c r="V24" i="5"/>
  <c r="V23" i="5"/>
  <c r="V21" i="5"/>
  <c r="J19" i="5"/>
  <c r="J23" i="5"/>
  <c r="J22" i="5"/>
  <c r="J21" i="5"/>
  <c r="B21" i="4"/>
  <c r="F24" i="4"/>
  <c r="B23" i="5"/>
  <c r="B20" i="5"/>
  <c r="F24" i="5"/>
  <c r="Z19" i="5"/>
  <c r="Z23" i="5"/>
  <c r="AH19" i="5"/>
  <c r="AH23" i="5"/>
  <c r="AP19" i="5"/>
  <c r="AP23" i="5"/>
  <c r="R19" i="4"/>
  <c r="R23" i="4"/>
  <c r="Z19" i="4"/>
  <c r="Z23" i="4"/>
  <c r="AL21" i="4"/>
  <c r="B23" i="4"/>
  <c r="B19" i="4"/>
  <c r="B19" i="5"/>
  <c r="B21" i="5"/>
  <c r="J24" i="5"/>
  <c r="Z21" i="5"/>
  <c r="AH21" i="5"/>
  <c r="AH24" i="5"/>
  <c r="AP21" i="5"/>
  <c r="R21" i="4"/>
  <c r="R24" i="4"/>
  <c r="Z21" i="4"/>
  <c r="B24" i="4"/>
  <c r="B22" i="4"/>
  <c r="F20" i="4"/>
</calcChain>
</file>

<file path=xl/sharedStrings.xml><?xml version="1.0" encoding="utf-8"?>
<sst xmlns="http://schemas.openxmlformats.org/spreadsheetml/2006/main" count="683" uniqueCount="90">
  <si>
    <t>Mean</t>
    <phoneticPr fontId="1" type="noConversion"/>
  </si>
  <si>
    <t>Median</t>
    <phoneticPr fontId="1" type="noConversion"/>
  </si>
  <si>
    <t xml:space="preserve">Household incomes </t>
    <phoneticPr fontId="1" type="noConversion"/>
  </si>
  <si>
    <t>Region</t>
    <phoneticPr fontId="1" type="noConversion"/>
  </si>
  <si>
    <t>Top 5%</t>
    <phoneticPr fontId="1" type="noConversion"/>
  </si>
  <si>
    <t>Top 10%</t>
    <phoneticPr fontId="1" type="noConversion"/>
  </si>
  <si>
    <t>Top 20%</t>
    <phoneticPr fontId="1" type="noConversion"/>
  </si>
  <si>
    <t>Next 40%</t>
    <phoneticPr fontId="1" type="noConversion"/>
  </si>
  <si>
    <t>Bottom 40%</t>
    <phoneticPr fontId="1" type="noConversion"/>
  </si>
  <si>
    <t>coeff.</t>
    <phoneticPr fontId="1" type="noConversion"/>
  </si>
  <si>
    <t>Percent shares of total income</t>
    <phoneticPr fontId="1" type="noConversion"/>
  </si>
  <si>
    <t>New England</t>
    <phoneticPr fontId="1" type="noConversion"/>
  </si>
  <si>
    <t>Middle Atlantic</t>
    <phoneticPr fontId="1" type="noConversion"/>
  </si>
  <si>
    <t>East North Central</t>
    <phoneticPr fontId="1" type="noConversion"/>
  </si>
  <si>
    <t>West North Central</t>
    <phoneticPr fontId="1" type="noConversion"/>
  </si>
  <si>
    <t>East South Central</t>
    <phoneticPr fontId="1" type="noConversion"/>
  </si>
  <si>
    <t>West South Central</t>
    <phoneticPr fontId="1" type="noConversion"/>
  </si>
  <si>
    <t>Mountain</t>
    <phoneticPr fontId="1" type="noConversion"/>
  </si>
  <si>
    <t>Pacific</t>
    <phoneticPr fontId="1" type="noConversion"/>
  </si>
  <si>
    <t>All USA</t>
    <phoneticPr fontId="1" type="noConversion"/>
  </si>
  <si>
    <t>"Original 13"</t>
    <phoneticPr fontId="1" type="noConversion"/>
  </si>
  <si>
    <t>. disp $p1_avginc</t>
  </si>
  <si>
    <t>. disp $p5_avginc</t>
  </si>
  <si>
    <t>. disp $p5_share</t>
  </si>
  <si>
    <t>. disp $p10_avginc</t>
  </si>
  <si>
    <t>. disp $p10_share</t>
  </si>
  <si>
    <t>. disp $p20_avginc</t>
  </si>
  <si>
    <t>. disp $p20_share</t>
  </si>
  <si>
    <t>. disp $p4080_share</t>
  </si>
  <si>
    <t>. disp $p4080_avginc</t>
  </si>
  <si>
    <t>. disp $p40_avginc</t>
  </si>
  <si>
    <t>. disp $p40_share</t>
  </si>
  <si>
    <t>. disp $avg_inc</t>
  </si>
  <si>
    <t>. disp $median_inc</t>
  </si>
  <si>
    <t>. disp $gini</t>
  </si>
  <si>
    <t>NE</t>
  </si>
  <si>
    <t>ENC</t>
  </si>
  <si>
    <t>Midatl</t>
  </si>
  <si>
    <t>mountain</t>
  </si>
  <si>
    <t>pacific</t>
  </si>
  <si>
    <t>Gini</t>
    <phoneticPr fontId="1" type="noConversion"/>
  </si>
  <si>
    <t xml:space="preserve">ESC </t>
  </si>
  <si>
    <t>In 1870, all households</t>
  </si>
  <si>
    <t>Top 1%</t>
  </si>
  <si>
    <t>Satl</t>
  </si>
  <si>
    <t>South Atlantic</t>
  </si>
  <si>
    <t xml:space="preserve">Table __. </t>
  </si>
  <si>
    <t>In 1870, white households only</t>
  </si>
  <si>
    <t xml:space="preserve">New England white </t>
  </si>
  <si>
    <t>Middle Atlantic white</t>
  </si>
  <si>
    <t>South Atlantic white</t>
  </si>
  <si>
    <t>East North Central white</t>
  </si>
  <si>
    <t>West North Central white</t>
  </si>
  <si>
    <t>East South Central white</t>
  </si>
  <si>
    <t>West South Central white</t>
  </si>
  <si>
    <t>Mountain white</t>
  </si>
  <si>
    <t>Pacific white</t>
  </si>
  <si>
    <t>All USA white</t>
  </si>
  <si>
    <t>Mountain</t>
  </si>
  <si>
    <t>Pacific</t>
  </si>
  <si>
    <t>all US</t>
  </si>
  <si>
    <t>Gini =</t>
    <phoneticPr fontId="0" type="noConversion"/>
  </si>
  <si>
    <t>$</t>
    <phoneticPr fontId="0" type="noConversion"/>
  </si>
  <si>
    <t>Gini =</t>
  </si>
  <si>
    <t>% share</t>
    <phoneticPr fontId="0" type="noConversion"/>
  </si>
  <si>
    <t>Ave income</t>
    <phoneticPr fontId="0" type="noConversion"/>
  </si>
  <si>
    <t>% share</t>
  </si>
  <si>
    <t>Ave income</t>
  </si>
  <si>
    <t>Top 1%:</t>
  </si>
  <si>
    <t>Top 5%:</t>
  </si>
  <si>
    <t>Top 10%:</t>
  </si>
  <si>
    <t>Top 20%:</t>
  </si>
  <si>
    <t>Next 40%:</t>
  </si>
  <si>
    <t>Bottom 40%:</t>
  </si>
  <si>
    <t>Mean $:</t>
    <phoneticPr fontId="0" type="noConversion"/>
  </si>
  <si>
    <t>Median $:</t>
    <phoneticPr fontId="0" type="noConversion"/>
  </si>
  <si>
    <t>Cross-checking:</t>
    <phoneticPr fontId="2" type="noConversion"/>
  </si>
  <si>
    <t>These should be</t>
    <phoneticPr fontId="2" type="noConversion"/>
  </si>
  <si>
    <t>about 1.000.</t>
    <phoneticPr fontId="2" type="noConversion"/>
  </si>
  <si>
    <t>WNC</t>
  </si>
  <si>
    <t>WSC</t>
  </si>
  <si>
    <t>orig13</t>
  </si>
  <si>
    <t>New England</t>
  </si>
  <si>
    <t>Middle Atlantic</t>
  </si>
  <si>
    <t>ESC</t>
  </si>
  <si>
    <t>West South Central</t>
  </si>
  <si>
    <t>All USA</t>
  </si>
  <si>
    <t>Original 13</t>
  </si>
  <si>
    <t>The Inequality of American Household Incomes, 1870</t>
  </si>
  <si>
    <t>disp $p1_share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</si>
</sst>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0"/>
  </numFmts>
  <fonts count="12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sz val="12"/>
      <color indexed="8"/>
      <name val="Cambria"/>
      <family val="1"/>
    </font>
    <font>
      <u/>
      <sz val="12"/>
      <color indexed="8"/>
      <name val="Cambria"/>
      <family val="1"/>
    </font>
    <font>
      <b/>
      <i/>
      <sz val="12"/>
      <color indexed="8"/>
      <name val="Cambria"/>
      <family val="1"/>
    </font>
    <font>
      <b/>
      <sz val="14"/>
      <color indexed="8"/>
      <name val="Cambria"/>
      <family val="1"/>
    </font>
    <font>
      <b/>
      <sz val="11"/>
      <color theme="1"/>
      <name val="Calibri"/>
      <family val="2"/>
      <scheme val="minor"/>
    </font>
    <font>
      <b/>
      <sz val="12"/>
      <color indexed="8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Arial"/>
      <family val="2"/>
    </font>
    <font>
      <sz val="11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1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165" fontId="2" fillId="0" borderId="1" xfId="0" applyNumberFormat="1" applyFont="1" applyBorder="1" applyAlignment="1"/>
    <xf numFmtId="165" fontId="2" fillId="0" borderId="2" xfId="0" applyNumberFormat="1" applyFont="1" applyBorder="1" applyAlignment="1"/>
    <xf numFmtId="165" fontId="2" fillId="0" borderId="3" xfId="0" applyNumberFormat="1" applyFont="1" applyBorder="1" applyAlignment="1"/>
    <xf numFmtId="165" fontId="2" fillId="0" borderId="0" xfId="0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0" fontId="4" fillId="0" borderId="0" xfId="0" applyFont="1"/>
    <xf numFmtId="3" fontId="3" fillId="0" borderId="0" xfId="0" applyNumberFormat="1" applyFont="1" applyAlignment="1">
      <alignment horizontal="right"/>
    </xf>
    <xf numFmtId="3" fontId="2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1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Fill="1"/>
    <xf numFmtId="16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/>
    <xf numFmtId="0" fontId="10" fillId="0" borderId="0" xfId="0" applyFont="1" applyFill="1"/>
    <xf numFmtId="164" fontId="10" fillId="0" borderId="4" xfId="0" applyNumberFormat="1" applyFont="1" applyFill="1" applyBorder="1"/>
    <xf numFmtId="0" fontId="10" fillId="0" borderId="0" xfId="0" applyFont="1" applyFill="1" applyAlignment="1">
      <alignment horizontal="right"/>
    </xf>
    <xf numFmtId="165" fontId="10" fillId="0" borderId="0" xfId="0" applyNumberFormat="1" applyFont="1" applyFill="1"/>
    <xf numFmtId="4" fontId="10" fillId="0" borderId="0" xfId="0" applyNumberFormat="1" applyFont="1" applyFill="1"/>
    <xf numFmtId="0" fontId="10" fillId="0" borderId="0" xfId="0" applyFont="1"/>
    <xf numFmtId="2" fontId="10" fillId="0" borderId="0" xfId="0" applyNumberFormat="1" applyFont="1" applyFill="1"/>
    <xf numFmtId="0" fontId="11" fillId="0" borderId="0" xfId="0" applyFont="1"/>
    <xf numFmtId="3" fontId="10" fillId="0" borderId="0" xfId="0" applyNumberFormat="1" applyFont="1" applyFill="1"/>
    <xf numFmtId="166" fontId="11" fillId="0" borderId="0" xfId="0" applyNumberFormat="1" applyFont="1"/>
    <xf numFmtId="0" fontId="6" fillId="0" borderId="0" xfId="0" applyFont="1" applyAlignment="1"/>
  </cellXfs>
  <cellStyles count="5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10" workbookViewId="0">
      <selection activeCell="B31" sqref="B31"/>
    </sheetView>
  </sheetViews>
  <sheetFormatPr baseColWidth="10" defaultColWidth="20.33203125" defaultRowHeight="15" x14ac:dyDescent="0"/>
  <cols>
    <col min="1" max="1" width="32.83203125" style="1" bestFit="1" customWidth="1"/>
    <col min="2" max="2" width="8" style="13" customWidth="1"/>
    <col min="3" max="3" width="8.6640625" style="5" customWidth="1"/>
    <col min="4" max="4" width="9" style="5" customWidth="1"/>
    <col min="5" max="5" width="9.5" style="5" customWidth="1"/>
    <col min="6" max="6" width="10.1640625" style="5" customWidth="1"/>
    <col min="7" max="7" width="10.6640625" style="5" customWidth="1"/>
    <col min="8" max="8" width="12.6640625" style="5" customWidth="1"/>
    <col min="9" max="10" width="9.1640625" style="10" customWidth="1"/>
    <col min="11" max="15" width="2.83203125" style="1" customWidth="1"/>
    <col min="16" max="16384" width="20.33203125" style="1"/>
  </cols>
  <sheetData>
    <row r="1" spans="1:10" ht="17">
      <c r="B1" s="12" t="s">
        <v>46</v>
      </c>
      <c r="C1" s="11" t="s">
        <v>88</v>
      </c>
    </row>
    <row r="4" spans="1:10">
      <c r="B4" s="13" t="s">
        <v>40</v>
      </c>
      <c r="C4" s="2" t="s">
        <v>10</v>
      </c>
      <c r="D4" s="3"/>
      <c r="E4" s="3"/>
      <c r="F4" s="3"/>
      <c r="G4" s="3"/>
      <c r="H4" s="4"/>
      <c r="I4" s="16" t="s">
        <v>2</v>
      </c>
      <c r="J4" s="17"/>
    </row>
    <row r="5" spans="1:10">
      <c r="A5" s="6" t="s">
        <v>3</v>
      </c>
      <c r="B5" s="14" t="s">
        <v>9</v>
      </c>
      <c r="C5" s="7" t="s">
        <v>43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9" t="s">
        <v>0</v>
      </c>
      <c r="J5" s="9" t="s">
        <v>1</v>
      </c>
    </row>
    <row r="6" spans="1:10">
      <c r="A6" s="8" t="s">
        <v>42</v>
      </c>
    </row>
    <row r="7" spans="1:10" s="19" customFormat="1">
      <c r="A7" s="19" t="s">
        <v>11</v>
      </c>
      <c r="B7" s="13">
        <f>raw!$A$45</f>
        <v>0.51939095999999996</v>
      </c>
      <c r="C7" s="5">
        <f>raw!$A$3</f>
        <v>10.425344000000001</v>
      </c>
      <c r="D7" s="5">
        <f>raw!$A$9</f>
        <v>27.824283999999999</v>
      </c>
      <c r="E7" s="5">
        <f>raw!$A$15</f>
        <v>40.706294999999997</v>
      </c>
      <c r="F7" s="5">
        <f>raw!$A$21</f>
        <v>56.270142</v>
      </c>
      <c r="G7" s="5">
        <f>raw!$A$27</f>
        <v>32.732807000000001</v>
      </c>
      <c r="H7" s="5">
        <f>raw!$A$33</f>
        <v>10.997051000000001</v>
      </c>
      <c r="I7" s="15">
        <f>raw!$A$39</f>
        <v>1368.8652</v>
      </c>
      <c r="J7" s="15">
        <f>raw!$A$42</f>
        <v>861.74437999999998</v>
      </c>
    </row>
    <row r="8" spans="1:10" s="19" customFormat="1">
      <c r="A8" s="19" t="s">
        <v>12</v>
      </c>
      <c r="B8" s="13">
        <f>raw!$B$45</f>
        <v>0.51938085000000001</v>
      </c>
      <c r="C8" s="5">
        <f>raw!$B$3</f>
        <v>9.2186793999999992</v>
      </c>
      <c r="D8" s="5">
        <f>raw!$B$9</f>
        <v>25.751991</v>
      </c>
      <c r="E8" s="5">
        <f>raw!$B$15</f>
        <v>39.77158</v>
      </c>
      <c r="F8" s="5">
        <f>raw!$B$21</f>
        <v>56.179966</v>
      </c>
      <c r="G8" s="5">
        <f>raw!$B$27</f>
        <v>33.163116000000002</v>
      </c>
      <c r="H8" s="5">
        <f>raw!$B$33</f>
        <v>10.656919</v>
      </c>
      <c r="I8" s="15">
        <f>raw!$B$39</f>
        <v>1426.6449</v>
      </c>
      <c r="J8" s="15">
        <f>raw!$B$42</f>
        <v>883.69011999999998</v>
      </c>
    </row>
    <row r="9" spans="1:10" s="19" customFormat="1">
      <c r="A9" s="19" t="s">
        <v>45</v>
      </c>
      <c r="B9" s="13">
        <f>raw!$C$45</f>
        <v>0.52982642000000002</v>
      </c>
      <c r="C9" s="5">
        <f>raw!$C$3</f>
        <v>8.5365000000000002</v>
      </c>
      <c r="D9" s="5">
        <f>raw!$C$9</f>
        <v>24.865444</v>
      </c>
      <c r="E9" s="5">
        <f>raw!$C$15</f>
        <v>36.972439000000001</v>
      </c>
      <c r="F9" s="5">
        <f>raw!$C$21</f>
        <v>55.106757999999999</v>
      </c>
      <c r="G9" s="5">
        <f>raw!$C$27</f>
        <v>36.144567000000002</v>
      </c>
      <c r="H9" s="5">
        <f>raw!$C$33</f>
        <v>8.7486744000000005</v>
      </c>
      <c r="I9" s="15">
        <f>raw!$C$39</f>
        <v>723.56876999999997</v>
      </c>
      <c r="J9" s="15">
        <f>raw!$C$42</f>
        <v>465.17565999999999</v>
      </c>
    </row>
    <row r="10" spans="1:10" s="19" customFormat="1">
      <c r="A10" s="19" t="s">
        <v>13</v>
      </c>
      <c r="B10" s="13">
        <f>raw!$D$45</f>
        <v>0.46578136999999997</v>
      </c>
      <c r="C10" s="5">
        <f>raw!$D$3</f>
        <v>9.1438942000000001</v>
      </c>
      <c r="D10" s="5">
        <f>raw!$D$9</f>
        <v>25.943619000000002</v>
      </c>
      <c r="E10" s="5">
        <f>raw!$D$15</f>
        <v>36.982922000000002</v>
      </c>
      <c r="F10" s="5">
        <f>raw!$D$21</f>
        <v>52.120570999999998</v>
      </c>
      <c r="G10" s="5">
        <f>raw!$D$27</f>
        <v>33.965809</v>
      </c>
      <c r="H10" s="5">
        <f>raw!$D$33</f>
        <v>13.91362</v>
      </c>
      <c r="I10" s="15">
        <f>raw!$D$39</f>
        <v>1083.9988000000001</v>
      </c>
      <c r="J10" s="15">
        <f>raw!$D$42</f>
        <v>743.20929000000001</v>
      </c>
    </row>
    <row r="11" spans="1:10" s="19" customFormat="1">
      <c r="A11" s="19" t="s">
        <v>14</v>
      </c>
      <c r="B11" s="13">
        <f>raw!$E$45</f>
        <v>0.47775817999999998</v>
      </c>
      <c r="C11" s="5">
        <f>raw!$E$3</f>
        <v>9.7089481000000006</v>
      </c>
      <c r="D11" s="5">
        <f>raw!$E$9</f>
        <v>28.197575000000001</v>
      </c>
      <c r="E11" s="5">
        <f>raw!$E$15</f>
        <v>40.097003999999998</v>
      </c>
      <c r="F11" s="5">
        <f>raw!$E$21</f>
        <v>53.813384999999997</v>
      </c>
      <c r="G11" s="5">
        <f>raw!$E$27</f>
        <v>32.270850000000003</v>
      </c>
      <c r="H11" s="5">
        <f>raw!$E$33</f>
        <v>13.915765</v>
      </c>
      <c r="I11" s="15">
        <f>raw!$E$39</f>
        <v>1121.3154</v>
      </c>
      <c r="J11" s="15">
        <f>raw!$E$42</f>
        <v>757.07512999999994</v>
      </c>
    </row>
    <row r="12" spans="1:10" s="19" customFormat="1">
      <c r="A12" s="19" t="s">
        <v>15</v>
      </c>
      <c r="B12" s="13">
        <f>raw!$F$45</f>
        <v>0.48723949999999999</v>
      </c>
      <c r="C12" s="5">
        <f>raw!$F$3</f>
        <v>8.4667043999999994</v>
      </c>
      <c r="D12" s="5">
        <f>raw!$F$9</f>
        <v>23.942007</v>
      </c>
      <c r="E12" s="5">
        <f>raw!$F$15</f>
        <v>35.194344000000001</v>
      </c>
      <c r="F12" s="5">
        <f>raw!$F$21</f>
        <v>52.006382000000002</v>
      </c>
      <c r="G12" s="5">
        <f>raw!$F$27</f>
        <v>36.589677999999999</v>
      </c>
      <c r="H12" s="5">
        <f>raw!$F$33</f>
        <v>11.40394</v>
      </c>
      <c r="I12" s="15">
        <f>raw!$F$39</f>
        <v>884.26529000000005</v>
      </c>
      <c r="J12" s="15">
        <f>raw!$F$42</f>
        <v>611.03234999999995</v>
      </c>
    </row>
    <row r="13" spans="1:10" s="19" customFormat="1">
      <c r="A13" s="19" t="s">
        <v>16</v>
      </c>
      <c r="B13" s="13">
        <f>raw!$G$45</f>
        <v>0.47910282999999998</v>
      </c>
      <c r="C13" s="5">
        <f>raw!$G$3</f>
        <v>7.4858450999999997</v>
      </c>
      <c r="D13" s="5">
        <f>raw!$G$9</f>
        <v>21.584133000000001</v>
      </c>
      <c r="E13" s="5">
        <f>raw!$G$15</f>
        <v>32.853634</v>
      </c>
      <c r="F13" s="5">
        <f>raw!$G$21</f>
        <v>49.966476</v>
      </c>
      <c r="G13" s="5">
        <f>raw!$G$27</f>
        <v>39.409781000000002</v>
      </c>
      <c r="H13" s="5">
        <f>raw!$G$33</f>
        <v>10.623742</v>
      </c>
      <c r="I13" s="15">
        <f>raw!$G$39</f>
        <v>980.76124000000004</v>
      </c>
      <c r="J13" s="15">
        <f>raw!$G$42</f>
        <v>725</v>
      </c>
    </row>
    <row r="14" spans="1:10" s="19" customFormat="1">
      <c r="A14" s="19" t="s">
        <v>17</v>
      </c>
      <c r="B14" s="13">
        <f>raw!$H$45</f>
        <v>0.44897514999999999</v>
      </c>
      <c r="C14" s="5">
        <f>raw!$H$3</f>
        <v>6.7788377000000004</v>
      </c>
      <c r="D14" s="5">
        <f>raw!$H$9</f>
        <v>21.034990000000001</v>
      </c>
      <c r="E14" s="5">
        <f>raw!$H$15</f>
        <v>32.992305999999999</v>
      </c>
      <c r="F14" s="5">
        <f>raw!$H$21</f>
        <v>50.254306999999997</v>
      </c>
      <c r="G14" s="5">
        <f>raw!$H$27</f>
        <v>35.432504000000002</v>
      </c>
      <c r="H14" s="5">
        <f>raw!$H$33</f>
        <v>14.313190000000001</v>
      </c>
      <c r="I14" s="15">
        <f>raw!$H$39</f>
        <v>1086.2245</v>
      </c>
      <c r="J14" s="15">
        <f>raw!$H$42</f>
        <v>718.33867999999995</v>
      </c>
    </row>
    <row r="15" spans="1:10" s="19" customFormat="1">
      <c r="A15" s="19" t="s">
        <v>18</v>
      </c>
      <c r="B15" s="13">
        <f>raw!$I$45</f>
        <v>0.49794904000000001</v>
      </c>
      <c r="C15" s="5">
        <f>raw!$I$3</f>
        <v>12.178262</v>
      </c>
      <c r="D15" s="5">
        <f>raw!$I$9</f>
        <v>28.527922</v>
      </c>
      <c r="E15" s="5">
        <f>raw!$I$15</f>
        <v>40.513705999999999</v>
      </c>
      <c r="F15" s="5">
        <f>raw!$I$21</f>
        <v>55.083874000000002</v>
      </c>
      <c r="G15" s="5">
        <f>raw!$I$27</f>
        <v>32.415095999999998</v>
      </c>
      <c r="H15" s="5">
        <f>raw!$I$33</f>
        <v>12.50103</v>
      </c>
      <c r="I15" s="15">
        <f>raw!$I$39</f>
        <v>1818.761</v>
      </c>
      <c r="J15" s="15">
        <f>raw!$I$42</f>
        <v>1172.0001</v>
      </c>
    </row>
    <row r="16" spans="1:10" s="19" customFormat="1">
      <c r="A16" s="19" t="s">
        <v>19</v>
      </c>
      <c r="B16" s="13">
        <f>raw!$J$45</f>
        <v>0.51102691</v>
      </c>
      <c r="C16" s="5">
        <f>raw!$J$3</f>
        <v>9.7554511999999995</v>
      </c>
      <c r="D16" s="5">
        <f>raw!$J$9</f>
        <v>27.221585999999999</v>
      </c>
      <c r="E16" s="5">
        <f>raw!$J$15</f>
        <v>39.349418999999997</v>
      </c>
      <c r="F16" s="5">
        <f>raw!$J$21</f>
        <v>55.134597999999997</v>
      </c>
      <c r="G16" s="5">
        <f>raw!$J$27</f>
        <v>33.747500000000002</v>
      </c>
      <c r="H16" s="5">
        <f>raw!$J$33</f>
        <v>11.117902000000001</v>
      </c>
      <c r="I16" s="15">
        <f>raw!$J$39</f>
        <v>1132.9742000000001</v>
      </c>
      <c r="J16" s="15">
        <f>raw!$J$42</f>
        <v>743.70605</v>
      </c>
    </row>
    <row r="17" spans="1:10" s="19" customFormat="1">
      <c r="A17" s="19" t="s">
        <v>20</v>
      </c>
      <c r="B17" s="13">
        <f>raw!$K$45</f>
        <v>0.53700389000000004</v>
      </c>
      <c r="C17" s="5">
        <f>raw!$K$3</f>
        <v>9.8967399999999994</v>
      </c>
      <c r="D17" s="5">
        <f>raw!$K$9</f>
        <v>27.666992</v>
      </c>
      <c r="E17" s="5">
        <f>raw!$K$15</f>
        <v>40.769218000000002</v>
      </c>
      <c r="F17" s="5">
        <f>raw!$K$21</f>
        <v>57.098754999999997</v>
      </c>
      <c r="G17" s="5">
        <f>raw!$K$27</f>
        <v>33.412394999999997</v>
      </c>
      <c r="H17" s="5">
        <f>raw!$K$33</f>
        <v>9.4888505999999992</v>
      </c>
      <c r="I17" s="15">
        <f>raw!$K$39</f>
        <v>1207.259</v>
      </c>
      <c r="J17" s="15">
        <f>raw!$K$42</f>
        <v>767.53992000000005</v>
      </c>
    </row>
    <row r="18" spans="1:10">
      <c r="I18" s="15"/>
      <c r="J18" s="15"/>
    </row>
    <row r="19" spans="1:10">
      <c r="A19" s="8" t="s">
        <v>47</v>
      </c>
      <c r="I19" s="15"/>
      <c r="J19" s="15"/>
    </row>
    <row r="20" spans="1:10" s="21" customFormat="1">
      <c r="A20" s="21" t="s">
        <v>11</v>
      </c>
      <c r="B20" s="22">
        <f>raw!$L$45</f>
        <v>0.51861926000000003</v>
      </c>
      <c r="C20" s="23">
        <f>raw!$L$3</f>
        <v>10.422378999999999</v>
      </c>
      <c r="D20" s="23">
        <f>raw!$L$9</f>
        <v>27.784924</v>
      </c>
      <c r="E20" s="23">
        <f>raw!$L$15</f>
        <v>40.676372999999998</v>
      </c>
      <c r="F20" s="23">
        <f>raw!$L$21</f>
        <v>56.223457000000003</v>
      </c>
      <c r="G20" s="23">
        <f>raw!$L$27</f>
        <v>32.726412000000003</v>
      </c>
      <c r="H20" s="23">
        <f>raw!$L$33</f>
        <v>11.050131</v>
      </c>
      <c r="I20" s="24">
        <f>raw!$L$39</f>
        <v>1374.3225</v>
      </c>
      <c r="J20" s="24">
        <f>raw!$L$42</f>
        <v>866.83704</v>
      </c>
    </row>
    <row r="21" spans="1:10" s="25" customFormat="1">
      <c r="A21" s="21" t="s">
        <v>12</v>
      </c>
      <c r="B21" s="22">
        <f>raw!$M$45</f>
        <v>0.51728503000000003</v>
      </c>
      <c r="C21" s="23">
        <f>raw!$M$3</f>
        <v>9.1864232999999995</v>
      </c>
      <c r="D21" s="23">
        <f>raw!$M$9</f>
        <v>25.626270000000002</v>
      </c>
      <c r="E21" s="23">
        <f>raw!$M$15</f>
        <v>39.625884999999997</v>
      </c>
      <c r="F21" s="23">
        <f>raw!$M$21</f>
        <v>56.015746999999998</v>
      </c>
      <c r="G21" s="23">
        <f>raw!$M$27</f>
        <v>33.197327999999999</v>
      </c>
      <c r="H21" s="23">
        <f>raw!$M$33</f>
        <v>10.786925</v>
      </c>
      <c r="I21" s="24">
        <f>raw!$M$39</f>
        <v>1443.6113</v>
      </c>
      <c r="J21" s="24">
        <f>raw!$M$42</f>
        <v>893.84655999999995</v>
      </c>
    </row>
    <row r="22" spans="1:10" s="25" customFormat="1">
      <c r="A22" s="21" t="s">
        <v>45</v>
      </c>
      <c r="B22" s="22">
        <f>raw!$N$45</f>
        <v>0.48349646000000002</v>
      </c>
      <c r="C22" s="23">
        <f>raw!$N$3</f>
        <v>7.4793272000000002</v>
      </c>
      <c r="D22" s="23">
        <f>raw!$N$9</f>
        <v>22.425127</v>
      </c>
      <c r="E22" s="23">
        <f>raw!$N$15</f>
        <v>33.996043999999998</v>
      </c>
      <c r="F22" s="23">
        <f>raw!$N$21</f>
        <v>50.302086000000003</v>
      </c>
      <c r="G22" s="23">
        <f>raw!$N$27</f>
        <v>39.176799000000003</v>
      </c>
      <c r="H22" s="23">
        <f>raw!$N$33</f>
        <v>10.521115</v>
      </c>
      <c r="I22" s="24">
        <f>raw!$N$39</f>
        <v>956.44871000000001</v>
      </c>
      <c r="J22" s="24">
        <f>raw!$N$42</f>
        <v>719.50378000000001</v>
      </c>
    </row>
    <row r="23" spans="1:10" s="25" customFormat="1">
      <c r="A23" s="21" t="s">
        <v>13</v>
      </c>
      <c r="B23" s="22">
        <f>raw!$O$45</f>
        <v>0.46506022000000002</v>
      </c>
      <c r="C23" s="23">
        <f>raw!$O$3</f>
        <v>9.1363582999999995</v>
      </c>
      <c r="D23" s="23">
        <f>raw!$O$9</f>
        <v>25.912140000000001</v>
      </c>
      <c r="E23" s="23">
        <f>raw!$O$15</f>
        <v>36.958424000000001</v>
      </c>
      <c r="F23" s="23">
        <f>raw!$O$21</f>
        <v>52.066249999999997</v>
      </c>
      <c r="G23" s="23">
        <f>raw!$O$27</f>
        <v>33.983902</v>
      </c>
      <c r="H23" s="23">
        <f>raw!$O$33</f>
        <v>13.949847999999999</v>
      </c>
      <c r="I23" s="24">
        <f>raw!$O$39</f>
        <v>1092.9386999999999</v>
      </c>
      <c r="J23" s="24">
        <f>raw!$O$42</f>
        <v>748.96929999999998</v>
      </c>
    </row>
    <row r="24" spans="1:10" s="25" customFormat="1">
      <c r="A24" s="21" t="s">
        <v>14</v>
      </c>
      <c r="B24" s="22">
        <f>raw!$P$45</f>
        <v>0.47502116999999999</v>
      </c>
      <c r="C24" s="23">
        <f>raw!$P$3</f>
        <v>9.5620937000000001</v>
      </c>
      <c r="D24" s="23">
        <f>raw!$P$9</f>
        <v>27.959339</v>
      </c>
      <c r="E24" s="23">
        <f>raw!$P$15</f>
        <v>39.964148999999999</v>
      </c>
      <c r="F24" s="23">
        <f>raw!$P$21</f>
        <v>53.677188999999998</v>
      </c>
      <c r="G24" s="23">
        <f>raw!$P$27</f>
        <v>32.260503999999997</v>
      </c>
      <c r="H24" s="23">
        <f>raw!$P$33</f>
        <v>14.062307000000001</v>
      </c>
      <c r="I24" s="24">
        <f>raw!$P$39</f>
        <v>1142.2814000000001</v>
      </c>
      <c r="J24" s="24">
        <f>raw!$P$42</f>
        <v>771.53894000000003</v>
      </c>
    </row>
    <row r="25" spans="1:10">
      <c r="A25" s="19" t="s">
        <v>15</v>
      </c>
      <c r="B25" s="13">
        <f>raw!$Q$45</f>
        <v>0.46210909</v>
      </c>
      <c r="C25" s="5">
        <f>raw!$Q$3</f>
        <v>7.7686925000000002</v>
      </c>
      <c r="D25" s="5">
        <f>raw!$Q$9</f>
        <v>22.736397</v>
      </c>
      <c r="E25" s="5">
        <f>raw!$Q$15</f>
        <v>33.625393000000003</v>
      </c>
      <c r="F25" s="5">
        <f>raw!$Q$21</f>
        <v>49.483275999999996</v>
      </c>
      <c r="G25" s="5">
        <f>raw!$Q$27</f>
        <v>38.102145999999998</v>
      </c>
      <c r="H25" s="5">
        <f>raw!$Q$33</f>
        <v>12.414577</v>
      </c>
      <c r="I25" s="15">
        <f>raw!$Q$39</f>
        <v>1102.4659999999999</v>
      </c>
      <c r="J25" s="15">
        <f>raw!$Q$42</f>
        <v>833.08118000000002</v>
      </c>
    </row>
    <row r="26" spans="1:10">
      <c r="A26" s="19" t="s">
        <v>16</v>
      </c>
      <c r="B26" s="13">
        <f>raw!$R$45</f>
        <v>0.43735740000000001</v>
      </c>
      <c r="C26" s="5">
        <f>raw!$R$3</f>
        <v>7.0246934999999997</v>
      </c>
      <c r="D26" s="5">
        <f>raw!$R$9</f>
        <v>19.929169000000002</v>
      </c>
      <c r="E26" s="5">
        <f>raw!$R$15</f>
        <v>30.696280999999999</v>
      </c>
      <c r="F26" s="5">
        <f>raw!$R$21</f>
        <v>46.637985</v>
      </c>
      <c r="G26" s="5">
        <f>raw!$R$27</f>
        <v>40.730297999999998</v>
      </c>
      <c r="H26" s="5">
        <f>raw!$R$33</f>
        <v>12.631717</v>
      </c>
      <c r="I26" s="15">
        <f>raw!$R$39</f>
        <v>1245.4323999999999</v>
      </c>
      <c r="J26" s="15">
        <f>raw!$R$42</f>
        <v>1078.7925</v>
      </c>
    </row>
    <row r="27" spans="1:10">
      <c r="A27" s="19" t="s">
        <v>17</v>
      </c>
      <c r="B27" s="13">
        <f>raw!$S$45</f>
        <v>0.44643481000000002</v>
      </c>
      <c r="C27" s="5">
        <f>raw!$S$3</f>
        <v>6.9692607000000004</v>
      </c>
      <c r="D27" s="5">
        <f>raw!$S$9</f>
        <v>21.190525000000001</v>
      </c>
      <c r="E27" s="5">
        <f>raw!$S$15</f>
        <v>33.046539000000003</v>
      </c>
      <c r="F27" s="5">
        <f>raw!$S$21</f>
        <v>50.111969000000002</v>
      </c>
      <c r="G27" s="5">
        <f>raw!$S$27</f>
        <v>35.311861999999998</v>
      </c>
      <c r="H27" s="5">
        <f>raw!$S$33</f>
        <v>14.576169</v>
      </c>
      <c r="I27" s="15">
        <f>raw!$S$39</f>
        <v>1067.4425000000001</v>
      </c>
      <c r="J27" s="15">
        <f>raw!$S$42</f>
        <v>718.33867999999995</v>
      </c>
    </row>
    <row r="28" spans="1:10">
      <c r="A28" s="19" t="s">
        <v>18</v>
      </c>
      <c r="B28" s="13">
        <f>raw!$T$45</f>
        <v>0.49315957999999999</v>
      </c>
      <c r="C28" s="5">
        <f>raw!$T$3</f>
        <v>12.636811</v>
      </c>
      <c r="D28" s="5">
        <f>raw!$T$9</f>
        <v>28.690393</v>
      </c>
      <c r="E28" s="5">
        <f>raw!$T$15</f>
        <v>40.418540999999998</v>
      </c>
      <c r="F28" s="5">
        <f>raw!$T$21</f>
        <v>54.741779000000001</v>
      </c>
      <c r="G28" s="5">
        <f>raw!$T$27</f>
        <v>32.357833999999997</v>
      </c>
      <c r="H28" s="5">
        <f>raw!$T$33</f>
        <v>12.900387</v>
      </c>
      <c r="I28" s="15">
        <f>raw!$T$39</f>
        <v>1818.4223999999999</v>
      </c>
      <c r="J28" s="15">
        <f>raw!$T$42</f>
        <v>1184.7548999999999</v>
      </c>
    </row>
    <row r="29" spans="1:10">
      <c r="A29" s="19" t="s">
        <v>19</v>
      </c>
      <c r="B29" s="13">
        <f>raw!$U$45</f>
        <v>0.49582946</v>
      </c>
      <c r="C29" s="5">
        <f>raw!$U$3</f>
        <v>9.4266547999999997</v>
      </c>
      <c r="D29" s="5">
        <f>raw!$U$9</f>
        <v>26.335640000000001</v>
      </c>
      <c r="E29" s="5">
        <f>raw!$U$15</f>
        <v>38.536163000000002</v>
      </c>
      <c r="F29" s="5">
        <f>raw!$U$21</f>
        <v>54.075558000000001</v>
      </c>
      <c r="G29" s="5">
        <f>raw!$U$27</f>
        <v>33.932847000000002</v>
      </c>
      <c r="H29" s="5">
        <f>raw!$U$33</f>
        <v>11.991595</v>
      </c>
      <c r="I29" s="15">
        <f>raw!$U$39</f>
        <v>1230.4354000000001</v>
      </c>
      <c r="J29" s="15">
        <f>raw!$U$42</f>
        <v>819.21367999999995</v>
      </c>
    </row>
    <row r="30" spans="1:10">
      <c r="A30" s="19" t="s">
        <v>20</v>
      </c>
      <c r="B30" s="13">
        <f>raw!$V$45</f>
        <v>0.51647005000000001</v>
      </c>
      <c r="C30" s="5">
        <f>raw!$V$3</f>
        <v>9.4354180999999997</v>
      </c>
      <c r="D30" s="5">
        <f>raw!$V$9</f>
        <v>26.349283</v>
      </c>
      <c r="E30" s="5">
        <f>raw!$V$15</f>
        <v>39.525421000000001</v>
      </c>
      <c r="F30" s="5">
        <f>raw!$V$21</f>
        <v>55.598934</v>
      </c>
      <c r="G30" s="5">
        <f>raw!$V$27</f>
        <v>33.707484000000001</v>
      </c>
      <c r="H30" s="5">
        <f>raw!$V$33</f>
        <v>10.693581999999999</v>
      </c>
      <c r="I30" s="15">
        <f>raw!$V$39</f>
        <v>1323.9571000000001</v>
      </c>
      <c r="J30" s="15">
        <f>raw!$V$42</f>
        <v>856.53259000000003</v>
      </c>
    </row>
  </sheetData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workbookViewId="0">
      <pane ySplit="1" topLeftCell="A2" activePane="bottomLeft" state="frozen"/>
      <selection activeCell="G1" sqref="G1"/>
      <selection pane="bottomLeft" activeCell="D2" sqref="D2:D45"/>
    </sheetView>
  </sheetViews>
  <sheetFormatPr baseColWidth="10" defaultColWidth="8.83203125" defaultRowHeight="14" x14ac:dyDescent="0"/>
  <cols>
    <col min="1" max="1" width="19.1640625" style="18" bestFit="1" customWidth="1"/>
    <col min="2" max="2" width="8.83203125" style="18"/>
    <col min="3" max="3" width="19.1640625" style="18" bestFit="1" customWidth="1"/>
    <col min="4" max="4" width="16.1640625" style="18" customWidth="1"/>
    <col min="5" max="5" width="20.5" style="18" customWidth="1"/>
    <col min="6" max="6" width="22.1640625" style="18" customWidth="1"/>
    <col min="7" max="7" width="21.83203125" style="18" customWidth="1"/>
    <col min="8" max="8" width="25.83203125" style="18" customWidth="1"/>
    <col min="9" max="9" width="29.1640625" style="18" customWidth="1"/>
    <col min="10" max="10" width="23" style="18" customWidth="1"/>
    <col min="11" max="11" width="19.1640625" style="18" bestFit="1" customWidth="1"/>
    <col min="12" max="12" width="19.1640625" style="18" customWidth="1"/>
    <col min="13" max="13" width="24.1640625" style="20" customWidth="1"/>
    <col min="14" max="14" width="19.1640625" style="18" customWidth="1"/>
    <col min="15" max="15" width="23.5" style="18" bestFit="1" customWidth="1"/>
    <col min="16" max="16" width="25.83203125" style="18" customWidth="1"/>
    <col min="17" max="17" width="21.83203125" style="18" customWidth="1"/>
    <col min="18" max="18" width="25" style="18" customWidth="1"/>
    <col min="19" max="20" width="19.1640625" style="18" bestFit="1" customWidth="1"/>
    <col min="21" max="21" width="21" style="18" customWidth="1"/>
    <col min="22" max="22" width="12.83203125" style="18" customWidth="1"/>
  </cols>
  <sheetData>
    <row r="1" spans="1:22" ht="15">
      <c r="A1" s="18" t="s">
        <v>35</v>
      </c>
      <c r="B1" s="18" t="s">
        <v>37</v>
      </c>
      <c r="C1" s="20" t="s">
        <v>44</v>
      </c>
      <c r="D1" s="18" t="s">
        <v>36</v>
      </c>
      <c r="E1" s="18" t="s">
        <v>79</v>
      </c>
      <c r="F1" s="18" t="s">
        <v>41</v>
      </c>
      <c r="G1" s="18" t="s">
        <v>80</v>
      </c>
      <c r="H1" s="18" t="s">
        <v>38</v>
      </c>
      <c r="I1" s="18" t="s">
        <v>39</v>
      </c>
      <c r="J1" s="18" t="s">
        <v>60</v>
      </c>
      <c r="K1" s="18" t="s">
        <v>81</v>
      </c>
      <c r="L1" s="19" t="s">
        <v>48</v>
      </c>
      <c r="M1" s="19" t="s">
        <v>49</v>
      </c>
      <c r="N1" s="19" t="s">
        <v>50</v>
      </c>
      <c r="O1" s="19" t="s">
        <v>51</v>
      </c>
      <c r="P1" s="19" t="s">
        <v>52</v>
      </c>
      <c r="Q1" s="19" t="s">
        <v>53</v>
      </c>
      <c r="R1" s="19" t="s">
        <v>54</v>
      </c>
      <c r="S1" s="19" t="s">
        <v>55</v>
      </c>
      <c r="T1" s="19" t="s">
        <v>56</v>
      </c>
      <c r="U1" s="19" t="s">
        <v>57</v>
      </c>
      <c r="V1" s="19" t="s">
        <v>20</v>
      </c>
    </row>
    <row r="2" spans="1:22">
      <c r="A2" s="18" t="s">
        <v>89</v>
      </c>
      <c r="B2" s="18" t="s">
        <v>89</v>
      </c>
      <c r="C2" s="18" t="s">
        <v>89</v>
      </c>
      <c r="D2" s="18" t="s">
        <v>89</v>
      </c>
      <c r="E2" s="18" t="s">
        <v>89</v>
      </c>
      <c r="F2" s="18" t="s">
        <v>89</v>
      </c>
      <c r="G2" s="18" t="s">
        <v>89</v>
      </c>
      <c r="H2" s="18" t="s">
        <v>89</v>
      </c>
      <c r="I2" s="18" t="s">
        <v>89</v>
      </c>
      <c r="J2" s="18" t="s">
        <v>89</v>
      </c>
      <c r="K2" s="18" t="s">
        <v>89</v>
      </c>
      <c r="L2" s="18" t="s">
        <v>89</v>
      </c>
      <c r="M2" s="36" t="s">
        <v>89</v>
      </c>
      <c r="N2" s="18" t="s">
        <v>89</v>
      </c>
      <c r="O2" s="18" t="s">
        <v>89</v>
      </c>
      <c r="P2" s="18" t="s">
        <v>89</v>
      </c>
      <c r="Q2" s="18" t="s">
        <v>89</v>
      </c>
      <c r="R2" s="18" t="s">
        <v>89</v>
      </c>
      <c r="S2" s="18" t="s">
        <v>89</v>
      </c>
      <c r="T2" s="18" t="s">
        <v>89</v>
      </c>
      <c r="U2" s="18" t="s">
        <v>89</v>
      </c>
      <c r="V2" s="18" t="s">
        <v>89</v>
      </c>
    </row>
    <row r="3" spans="1:22">
      <c r="A3" s="18">
        <v>10.425344000000001</v>
      </c>
      <c r="B3" s="18">
        <v>9.2186793999999992</v>
      </c>
      <c r="C3" s="18">
        <v>8.5365000000000002</v>
      </c>
      <c r="D3" s="18">
        <v>9.1438942000000001</v>
      </c>
      <c r="E3" s="18">
        <v>9.7089481000000006</v>
      </c>
      <c r="F3" s="18">
        <v>8.4667043999999994</v>
      </c>
      <c r="G3" s="18">
        <v>7.4858450999999997</v>
      </c>
      <c r="H3" s="18">
        <v>6.7788377000000004</v>
      </c>
      <c r="I3" s="18">
        <v>12.178262</v>
      </c>
      <c r="J3" s="18">
        <v>9.7554511999999995</v>
      </c>
      <c r="K3" s="18">
        <v>9.8967399999999994</v>
      </c>
      <c r="L3" s="18">
        <v>10.422378999999999</v>
      </c>
      <c r="M3" s="36">
        <v>9.1864232999999995</v>
      </c>
      <c r="N3" s="18">
        <v>7.4793272000000002</v>
      </c>
      <c r="O3" s="18">
        <v>9.1363582999999995</v>
      </c>
      <c r="P3" s="18">
        <v>9.5620937000000001</v>
      </c>
      <c r="Q3" s="18">
        <v>7.7686925000000002</v>
      </c>
      <c r="R3" s="18">
        <v>7.0246934999999997</v>
      </c>
      <c r="S3" s="18">
        <v>6.9692607000000004</v>
      </c>
      <c r="T3" s="18">
        <v>12.636811</v>
      </c>
      <c r="U3" s="18">
        <v>9.4266547999999997</v>
      </c>
      <c r="V3" s="18">
        <v>9.4354180999999997</v>
      </c>
    </row>
    <row r="4" spans="1:22">
      <c r="M4" s="36"/>
    </row>
    <row r="5" spans="1:22">
      <c r="A5" s="18" t="s">
        <v>21</v>
      </c>
      <c r="B5" s="18" t="s">
        <v>21</v>
      </c>
      <c r="C5" s="18" t="s">
        <v>21</v>
      </c>
      <c r="D5" s="18" t="s">
        <v>21</v>
      </c>
      <c r="E5" s="18" t="s">
        <v>21</v>
      </c>
      <c r="F5" s="18" t="s">
        <v>21</v>
      </c>
      <c r="G5" s="18" t="s">
        <v>21</v>
      </c>
      <c r="H5" s="18" t="s">
        <v>21</v>
      </c>
      <c r="I5" s="18" t="s">
        <v>21</v>
      </c>
      <c r="J5" s="18" t="s">
        <v>21</v>
      </c>
      <c r="K5" s="18" t="s">
        <v>21</v>
      </c>
      <c r="L5" s="18" t="s">
        <v>21</v>
      </c>
      <c r="M5" s="36" t="s">
        <v>21</v>
      </c>
      <c r="N5" s="18" t="s">
        <v>21</v>
      </c>
      <c r="O5" s="18" t="s">
        <v>21</v>
      </c>
      <c r="P5" s="18" t="s">
        <v>21</v>
      </c>
      <c r="Q5" s="18" t="s">
        <v>21</v>
      </c>
      <c r="R5" s="18" t="s">
        <v>21</v>
      </c>
      <c r="S5" s="18" t="s">
        <v>21</v>
      </c>
      <c r="T5" s="18" t="s">
        <v>21</v>
      </c>
      <c r="U5" s="18" t="s">
        <v>21</v>
      </c>
      <c r="V5" s="18" t="s">
        <v>21</v>
      </c>
    </row>
    <row r="6" spans="1:22">
      <c r="A6" s="18">
        <v>14272.981</v>
      </c>
      <c r="B6" s="18">
        <v>13159.153</v>
      </c>
      <c r="C6" s="18">
        <v>6171.1662999999999</v>
      </c>
      <c r="D6" s="18">
        <v>9924.5912000000008</v>
      </c>
      <c r="E6" s="18">
        <v>10881.982</v>
      </c>
      <c r="F6" s="18">
        <v>7487.1003000000001</v>
      </c>
      <c r="G6" s="18">
        <v>7347.1448</v>
      </c>
      <c r="H6" s="18">
        <v>7364.2731999999996</v>
      </c>
      <c r="I6" s="18">
        <v>22143.199000000001</v>
      </c>
      <c r="J6" s="18">
        <v>11091.009</v>
      </c>
      <c r="K6" s="18">
        <v>11952.57</v>
      </c>
      <c r="L6" s="18">
        <v>14316.764999999999</v>
      </c>
      <c r="M6" s="36">
        <v>13249.21</v>
      </c>
      <c r="N6" s="18">
        <v>7153.5338000000002</v>
      </c>
      <c r="O6" s="18">
        <v>9975.5944</v>
      </c>
      <c r="P6" s="18">
        <v>10918.076999999999</v>
      </c>
      <c r="Q6" s="18">
        <v>8573.9141</v>
      </c>
      <c r="R6" s="18">
        <v>8745.8901000000005</v>
      </c>
      <c r="S6" s="18">
        <v>7439.8293000000003</v>
      </c>
      <c r="T6" s="18">
        <v>22979.825000000001</v>
      </c>
      <c r="U6" s="18">
        <v>11604.887000000001</v>
      </c>
      <c r="V6" s="18">
        <v>12542.946</v>
      </c>
    </row>
    <row r="7" spans="1:22">
      <c r="M7" s="36"/>
    </row>
    <row r="8" spans="1:22">
      <c r="A8" s="18" t="s">
        <v>23</v>
      </c>
      <c r="B8" s="18" t="s">
        <v>23</v>
      </c>
      <c r="C8" s="18" t="s">
        <v>23</v>
      </c>
      <c r="D8" s="18" t="s">
        <v>23</v>
      </c>
      <c r="E8" s="18" t="s">
        <v>23</v>
      </c>
      <c r="F8" s="18" t="s">
        <v>23</v>
      </c>
      <c r="G8" s="18" t="s">
        <v>23</v>
      </c>
      <c r="H8" s="18" t="s">
        <v>23</v>
      </c>
      <c r="I8" s="18" t="s">
        <v>23</v>
      </c>
      <c r="J8" s="18" t="s">
        <v>23</v>
      </c>
      <c r="K8" s="18" t="s">
        <v>23</v>
      </c>
      <c r="L8" s="18" t="s">
        <v>23</v>
      </c>
      <c r="M8" s="36" t="s">
        <v>23</v>
      </c>
      <c r="N8" s="18" t="s">
        <v>23</v>
      </c>
      <c r="O8" s="18" t="s">
        <v>23</v>
      </c>
      <c r="P8" s="18" t="s">
        <v>23</v>
      </c>
      <c r="Q8" s="18" t="s">
        <v>23</v>
      </c>
      <c r="R8" s="18" t="s">
        <v>23</v>
      </c>
      <c r="S8" s="18" t="s">
        <v>23</v>
      </c>
      <c r="T8" s="18" t="s">
        <v>23</v>
      </c>
      <c r="U8" s="18" t="s">
        <v>23</v>
      </c>
      <c r="V8" s="18" t="s">
        <v>23</v>
      </c>
    </row>
    <row r="9" spans="1:22">
      <c r="A9" s="18">
        <v>27.824283999999999</v>
      </c>
      <c r="B9" s="18">
        <v>25.751991</v>
      </c>
      <c r="C9" s="18">
        <v>24.865444</v>
      </c>
      <c r="D9" s="18">
        <v>25.943619000000002</v>
      </c>
      <c r="E9" s="18">
        <v>28.197575000000001</v>
      </c>
      <c r="F9" s="18">
        <v>23.942007</v>
      </c>
      <c r="G9" s="18">
        <v>21.584133000000001</v>
      </c>
      <c r="H9" s="18">
        <v>21.034990000000001</v>
      </c>
      <c r="I9" s="18">
        <v>28.527922</v>
      </c>
      <c r="J9" s="18">
        <v>27.221585999999999</v>
      </c>
      <c r="K9" s="18">
        <v>27.666992</v>
      </c>
      <c r="L9" s="18">
        <v>27.784924</v>
      </c>
      <c r="M9" s="36">
        <v>25.626270000000002</v>
      </c>
      <c r="N9" s="18">
        <v>22.425127</v>
      </c>
      <c r="O9" s="18">
        <v>25.912140000000001</v>
      </c>
      <c r="P9" s="18">
        <v>27.959339</v>
      </c>
      <c r="Q9" s="18">
        <v>22.736397</v>
      </c>
      <c r="R9" s="18">
        <v>19.929169000000002</v>
      </c>
      <c r="S9" s="18">
        <v>21.190525000000001</v>
      </c>
      <c r="T9" s="18">
        <v>28.690393</v>
      </c>
      <c r="U9" s="18">
        <v>26.335640000000001</v>
      </c>
      <c r="V9" s="18">
        <v>26.349283</v>
      </c>
    </row>
    <row r="10" spans="1:22">
      <c r="M10" s="36"/>
    </row>
    <row r="11" spans="1:22">
      <c r="A11" s="18" t="s">
        <v>22</v>
      </c>
      <c r="B11" s="18" t="s">
        <v>22</v>
      </c>
      <c r="C11" s="18" t="s">
        <v>22</v>
      </c>
      <c r="D11" s="18" t="s">
        <v>22</v>
      </c>
      <c r="E11" s="18" t="s">
        <v>22</v>
      </c>
      <c r="F11" s="18" t="s">
        <v>22</v>
      </c>
      <c r="G11" s="18" t="s">
        <v>22</v>
      </c>
      <c r="H11" s="18" t="s">
        <v>22</v>
      </c>
      <c r="I11" s="18" t="s">
        <v>22</v>
      </c>
      <c r="J11" s="18" t="s">
        <v>22</v>
      </c>
      <c r="K11" s="18" t="s">
        <v>22</v>
      </c>
      <c r="L11" s="18" t="s">
        <v>22</v>
      </c>
      <c r="M11" s="36" t="s">
        <v>22</v>
      </c>
      <c r="N11" s="18" t="s">
        <v>22</v>
      </c>
      <c r="O11" s="18" t="s">
        <v>22</v>
      </c>
      <c r="P11" s="18" t="s">
        <v>22</v>
      </c>
      <c r="Q11" s="18" t="s">
        <v>22</v>
      </c>
      <c r="R11" s="18" t="s">
        <v>22</v>
      </c>
      <c r="S11" s="18" t="s">
        <v>22</v>
      </c>
      <c r="T11" s="18" t="s">
        <v>22</v>
      </c>
      <c r="U11" s="18" t="s">
        <v>22</v>
      </c>
      <c r="V11" s="18" t="s">
        <v>22</v>
      </c>
    </row>
    <row r="12" spans="1:22">
      <c r="A12" s="18">
        <v>7617.8090000000002</v>
      </c>
      <c r="B12" s="18">
        <v>7348.5136000000002</v>
      </c>
      <c r="C12" s="18">
        <v>3597.9393</v>
      </c>
      <c r="D12" s="18">
        <v>5626.0128000000004</v>
      </c>
      <c r="E12" s="18">
        <v>6323.1441999999997</v>
      </c>
      <c r="F12" s="18">
        <v>4234.2656999999999</v>
      </c>
      <c r="G12" s="18">
        <v>4234.3492999999999</v>
      </c>
      <c r="H12" s="18">
        <v>4569.8334000000004</v>
      </c>
      <c r="I12" s="18">
        <v>10376.716</v>
      </c>
      <c r="J12" s="18">
        <v>6171.3253000000004</v>
      </c>
      <c r="K12" s="18">
        <v>6680.9301999999998</v>
      </c>
      <c r="L12" s="18">
        <v>7636.3312999999998</v>
      </c>
      <c r="M12" s="36">
        <v>7397.9014999999999</v>
      </c>
      <c r="N12" s="18">
        <v>4289.6441000000004</v>
      </c>
      <c r="O12" s="18">
        <v>5663.1715000000004</v>
      </c>
      <c r="P12" s="18">
        <v>6387.0887000000002</v>
      </c>
      <c r="Q12" s="18">
        <v>5014.2296999999999</v>
      </c>
      <c r="R12" s="18">
        <v>4963.8144000000002</v>
      </c>
      <c r="S12" s="18">
        <v>4523.9659000000001</v>
      </c>
      <c r="T12" s="18">
        <v>10434.35</v>
      </c>
      <c r="U12" s="18">
        <v>6481.0945000000002</v>
      </c>
      <c r="V12" s="18">
        <v>6982.0785999999998</v>
      </c>
    </row>
    <row r="13" spans="1:22">
      <c r="M13" s="36"/>
    </row>
    <row r="14" spans="1:22">
      <c r="A14" s="18" t="s">
        <v>25</v>
      </c>
      <c r="B14" s="18" t="s">
        <v>25</v>
      </c>
      <c r="C14" s="18" t="s">
        <v>25</v>
      </c>
      <c r="D14" s="18" t="s">
        <v>25</v>
      </c>
      <c r="E14" s="18" t="s">
        <v>25</v>
      </c>
      <c r="F14" s="18" t="s">
        <v>25</v>
      </c>
      <c r="G14" s="18" t="s">
        <v>25</v>
      </c>
      <c r="H14" s="18" t="s">
        <v>25</v>
      </c>
      <c r="I14" s="18" t="s">
        <v>25</v>
      </c>
      <c r="J14" s="18" t="s">
        <v>25</v>
      </c>
      <c r="K14" s="18" t="s">
        <v>25</v>
      </c>
      <c r="L14" s="18" t="s">
        <v>25</v>
      </c>
      <c r="M14" s="36" t="s">
        <v>25</v>
      </c>
      <c r="N14" s="18" t="s">
        <v>25</v>
      </c>
      <c r="O14" s="18" t="s">
        <v>25</v>
      </c>
      <c r="P14" s="18" t="s">
        <v>25</v>
      </c>
      <c r="Q14" s="18" t="s">
        <v>25</v>
      </c>
      <c r="R14" s="18" t="s">
        <v>25</v>
      </c>
      <c r="S14" s="18" t="s">
        <v>25</v>
      </c>
      <c r="T14" s="18" t="s">
        <v>25</v>
      </c>
      <c r="U14" s="18" t="s">
        <v>25</v>
      </c>
      <c r="V14" s="18" t="s">
        <v>25</v>
      </c>
    </row>
    <row r="15" spans="1:22">
      <c r="A15" s="18">
        <v>40.706294999999997</v>
      </c>
      <c r="B15" s="18">
        <v>39.77158</v>
      </c>
      <c r="C15" s="18">
        <v>36.972439000000001</v>
      </c>
      <c r="D15" s="18">
        <v>36.982922000000002</v>
      </c>
      <c r="E15" s="18">
        <v>40.097003999999998</v>
      </c>
      <c r="F15" s="18">
        <v>35.194344000000001</v>
      </c>
      <c r="G15" s="18">
        <v>32.853634</v>
      </c>
      <c r="H15" s="18">
        <v>32.992305999999999</v>
      </c>
      <c r="I15" s="18">
        <v>40.513705999999999</v>
      </c>
      <c r="J15" s="18">
        <v>39.349418999999997</v>
      </c>
      <c r="K15" s="18">
        <v>40.769218000000002</v>
      </c>
      <c r="L15" s="18">
        <v>40.676372999999998</v>
      </c>
      <c r="M15" s="36">
        <v>39.625884999999997</v>
      </c>
      <c r="N15" s="18">
        <v>33.996043999999998</v>
      </c>
      <c r="O15" s="18">
        <v>36.958424000000001</v>
      </c>
      <c r="P15" s="18">
        <v>39.964148999999999</v>
      </c>
      <c r="Q15" s="18">
        <v>33.625393000000003</v>
      </c>
      <c r="R15" s="18">
        <v>30.696280999999999</v>
      </c>
      <c r="S15" s="18">
        <v>33.046539000000003</v>
      </c>
      <c r="T15" s="18">
        <v>40.418540999999998</v>
      </c>
      <c r="U15" s="18">
        <v>38.536163000000002</v>
      </c>
      <c r="V15" s="18">
        <v>39.525421000000001</v>
      </c>
    </row>
    <row r="16" spans="1:22">
      <c r="M16" s="36"/>
    </row>
    <row r="17" spans="1:22">
      <c r="A17" s="18" t="s">
        <v>24</v>
      </c>
      <c r="B17" s="18" t="s">
        <v>24</v>
      </c>
      <c r="C17" s="18" t="s">
        <v>24</v>
      </c>
      <c r="D17" s="18" t="s">
        <v>24</v>
      </c>
      <c r="E17" s="18" t="s">
        <v>24</v>
      </c>
      <c r="F17" s="18" t="s">
        <v>24</v>
      </c>
      <c r="G17" s="18" t="s">
        <v>24</v>
      </c>
      <c r="H17" s="18" t="s">
        <v>24</v>
      </c>
      <c r="I17" s="18" t="s">
        <v>24</v>
      </c>
      <c r="J17" s="18" t="s">
        <v>24</v>
      </c>
      <c r="K17" s="18" t="s">
        <v>24</v>
      </c>
      <c r="L17" s="18" t="s">
        <v>24</v>
      </c>
      <c r="M17" s="36" t="s">
        <v>24</v>
      </c>
      <c r="N17" s="18" t="s">
        <v>24</v>
      </c>
      <c r="O17" s="18" t="s">
        <v>24</v>
      </c>
      <c r="P17" s="18" t="s">
        <v>24</v>
      </c>
      <c r="Q17" s="18" t="s">
        <v>24</v>
      </c>
      <c r="R17" s="18" t="s">
        <v>24</v>
      </c>
      <c r="S17" s="18" t="s">
        <v>24</v>
      </c>
      <c r="T17" s="18" t="s">
        <v>24</v>
      </c>
      <c r="U17" s="18" t="s">
        <v>24</v>
      </c>
      <c r="V17" s="18" t="s">
        <v>24</v>
      </c>
    </row>
    <row r="18" spans="1:22">
      <c r="A18" s="18">
        <v>5572.2259999999997</v>
      </c>
      <c r="B18" s="18">
        <v>5674.2313000000004</v>
      </c>
      <c r="C18" s="18">
        <v>2675.1017999999999</v>
      </c>
      <c r="D18" s="18">
        <v>4009.4603999999999</v>
      </c>
      <c r="E18" s="18">
        <v>4495.9531999999999</v>
      </c>
      <c r="F18" s="18">
        <v>3112.1673000000001</v>
      </c>
      <c r="G18" s="18">
        <v>3222.3598999999999</v>
      </c>
      <c r="H18" s="18">
        <v>3583.7386999999999</v>
      </c>
      <c r="I18" s="18">
        <v>7368.3995000000004</v>
      </c>
      <c r="J18" s="18">
        <v>4459.0245000000004</v>
      </c>
      <c r="K18" s="18">
        <v>4922.1989999999996</v>
      </c>
      <c r="L18" s="18">
        <v>5590.0243</v>
      </c>
      <c r="M18" s="36">
        <v>5720.1403</v>
      </c>
      <c r="N18" s="18">
        <v>3251.5491000000002</v>
      </c>
      <c r="O18" s="18">
        <v>4039.0165999999999</v>
      </c>
      <c r="P18" s="18">
        <v>4564.9088000000002</v>
      </c>
      <c r="Q18" s="18">
        <v>3707.4331999999999</v>
      </c>
      <c r="R18" s="18">
        <v>3822.9413</v>
      </c>
      <c r="S18" s="18">
        <v>3527.5349000000001</v>
      </c>
      <c r="T18" s="18">
        <v>7349.8343999999997</v>
      </c>
      <c r="U18" s="18">
        <v>4741.7552999999998</v>
      </c>
      <c r="V18" s="18">
        <v>5234.6958000000004</v>
      </c>
    </row>
    <row r="19" spans="1:22">
      <c r="M19" s="36"/>
    </row>
    <row r="20" spans="1:22">
      <c r="A20" s="18" t="s">
        <v>27</v>
      </c>
      <c r="B20" s="18" t="s">
        <v>27</v>
      </c>
      <c r="C20" s="18" t="s">
        <v>27</v>
      </c>
      <c r="D20" s="18" t="s">
        <v>27</v>
      </c>
      <c r="E20" s="18" t="s">
        <v>27</v>
      </c>
      <c r="F20" s="18" t="s">
        <v>27</v>
      </c>
      <c r="G20" s="18" t="s">
        <v>27</v>
      </c>
      <c r="H20" s="18" t="s">
        <v>27</v>
      </c>
      <c r="I20" s="18" t="s">
        <v>27</v>
      </c>
      <c r="J20" s="18" t="s">
        <v>27</v>
      </c>
      <c r="K20" s="18" t="s">
        <v>27</v>
      </c>
      <c r="L20" s="18" t="s">
        <v>27</v>
      </c>
      <c r="M20" s="36" t="s">
        <v>27</v>
      </c>
      <c r="N20" s="18" t="s">
        <v>27</v>
      </c>
      <c r="O20" s="18" t="s">
        <v>27</v>
      </c>
      <c r="P20" s="18" t="s">
        <v>27</v>
      </c>
      <c r="Q20" s="18" t="s">
        <v>27</v>
      </c>
      <c r="R20" s="18" t="s">
        <v>27</v>
      </c>
      <c r="S20" s="18" t="s">
        <v>27</v>
      </c>
      <c r="T20" s="18" t="s">
        <v>27</v>
      </c>
      <c r="U20" s="18" t="s">
        <v>27</v>
      </c>
      <c r="V20" s="18" t="s">
        <v>27</v>
      </c>
    </row>
    <row r="21" spans="1:22">
      <c r="A21" s="18">
        <v>56.270142</v>
      </c>
      <c r="B21" s="18">
        <v>56.179966</v>
      </c>
      <c r="C21" s="18">
        <v>55.106757999999999</v>
      </c>
      <c r="D21" s="18">
        <v>52.120570999999998</v>
      </c>
      <c r="E21" s="18">
        <v>53.813384999999997</v>
      </c>
      <c r="F21" s="18">
        <v>52.006382000000002</v>
      </c>
      <c r="G21" s="18">
        <v>49.966476</v>
      </c>
      <c r="H21" s="18">
        <v>50.254306999999997</v>
      </c>
      <c r="I21" s="18">
        <v>55.083874000000002</v>
      </c>
      <c r="J21" s="18">
        <v>55.134597999999997</v>
      </c>
      <c r="K21" s="18">
        <v>57.098754999999997</v>
      </c>
      <c r="L21" s="18">
        <v>56.223457000000003</v>
      </c>
      <c r="M21" s="36">
        <v>56.015746999999998</v>
      </c>
      <c r="N21" s="18">
        <v>50.302086000000003</v>
      </c>
      <c r="O21" s="18">
        <v>52.066249999999997</v>
      </c>
      <c r="P21" s="18">
        <v>53.677188999999998</v>
      </c>
      <c r="Q21" s="18">
        <v>49.483275999999996</v>
      </c>
      <c r="R21" s="18">
        <v>46.637985</v>
      </c>
      <c r="S21" s="18">
        <v>50.111969000000002</v>
      </c>
      <c r="T21" s="18">
        <v>54.741779000000001</v>
      </c>
      <c r="U21" s="18">
        <v>54.075558000000001</v>
      </c>
      <c r="V21" s="18">
        <v>55.598934</v>
      </c>
    </row>
    <row r="22" spans="1:22">
      <c r="M22" s="36"/>
    </row>
    <row r="23" spans="1:22">
      <c r="A23" s="18" t="s">
        <v>26</v>
      </c>
      <c r="B23" s="18" t="s">
        <v>26</v>
      </c>
      <c r="C23" s="18" t="s">
        <v>26</v>
      </c>
      <c r="D23" s="18" t="s">
        <v>26</v>
      </c>
      <c r="E23" s="18" t="s">
        <v>26</v>
      </c>
      <c r="F23" s="18" t="s">
        <v>26</v>
      </c>
      <c r="G23" s="18" t="s">
        <v>26</v>
      </c>
      <c r="H23" s="18" t="s">
        <v>26</v>
      </c>
      <c r="I23" s="18" t="s">
        <v>26</v>
      </c>
      <c r="J23" s="18" t="s">
        <v>26</v>
      </c>
      <c r="K23" s="18" t="s">
        <v>26</v>
      </c>
      <c r="L23" s="18" t="s">
        <v>26</v>
      </c>
      <c r="M23" s="36" t="s">
        <v>26</v>
      </c>
      <c r="N23" s="18" t="s">
        <v>26</v>
      </c>
      <c r="O23" s="18" t="s">
        <v>26</v>
      </c>
      <c r="P23" s="18" t="s">
        <v>26</v>
      </c>
      <c r="Q23" s="18" t="s">
        <v>26</v>
      </c>
      <c r="R23" s="18" t="s">
        <v>26</v>
      </c>
      <c r="S23" s="18" t="s">
        <v>26</v>
      </c>
      <c r="T23" s="18" t="s">
        <v>26</v>
      </c>
      <c r="U23" s="18" t="s">
        <v>26</v>
      </c>
      <c r="V23" s="18" t="s">
        <v>26</v>
      </c>
    </row>
    <row r="24" spans="1:22">
      <c r="A24" s="18">
        <v>3851.3355000000001</v>
      </c>
      <c r="B24" s="18">
        <v>4007.4746</v>
      </c>
      <c r="C24" s="18">
        <v>1993.6365000000001</v>
      </c>
      <c r="D24" s="18">
        <v>2825.0996</v>
      </c>
      <c r="E24" s="18">
        <v>3017.0569</v>
      </c>
      <c r="F24" s="18">
        <v>2299.4056999999998</v>
      </c>
      <c r="G24" s="18">
        <v>2450.3173000000002</v>
      </c>
      <c r="H24" s="18">
        <v>2729.3818999999999</v>
      </c>
      <c r="I24" s="18">
        <v>5009.1953999999996</v>
      </c>
      <c r="J24" s="18">
        <v>3123.4953999999998</v>
      </c>
      <c r="K24" s="18">
        <v>3446.8045000000002</v>
      </c>
      <c r="L24" s="18">
        <v>3863.384</v>
      </c>
      <c r="M24" s="36">
        <v>4043.1532000000002</v>
      </c>
      <c r="N24" s="18">
        <v>2405.5747999999999</v>
      </c>
      <c r="O24" s="18">
        <v>2845.1743000000001</v>
      </c>
      <c r="P24" s="18">
        <v>3065.6828</v>
      </c>
      <c r="Q24" s="18">
        <v>2727.7797</v>
      </c>
      <c r="R24" s="18">
        <v>2904.2033000000001</v>
      </c>
      <c r="S24" s="18">
        <v>2674.5801000000001</v>
      </c>
      <c r="T24" s="18">
        <v>4977.1880000000001</v>
      </c>
      <c r="U24" s="18">
        <v>3326.8303999999998</v>
      </c>
      <c r="V24" s="18">
        <v>3681.0450000000001</v>
      </c>
    </row>
    <row r="25" spans="1:22">
      <c r="M25" s="36"/>
    </row>
    <row r="26" spans="1:22">
      <c r="A26" s="18" t="s">
        <v>28</v>
      </c>
      <c r="B26" s="18" t="s">
        <v>28</v>
      </c>
      <c r="C26" s="18" t="s">
        <v>28</v>
      </c>
      <c r="D26" s="18" t="s">
        <v>28</v>
      </c>
      <c r="E26" s="18" t="s">
        <v>28</v>
      </c>
      <c r="F26" s="18" t="s">
        <v>28</v>
      </c>
      <c r="G26" s="18" t="s">
        <v>28</v>
      </c>
      <c r="H26" s="18" t="s">
        <v>28</v>
      </c>
      <c r="I26" s="18" t="s">
        <v>28</v>
      </c>
      <c r="J26" s="18" t="s">
        <v>28</v>
      </c>
      <c r="K26" s="18" t="s">
        <v>28</v>
      </c>
      <c r="L26" s="18" t="s">
        <v>28</v>
      </c>
      <c r="M26" s="36" t="s">
        <v>28</v>
      </c>
      <c r="N26" s="18" t="s">
        <v>28</v>
      </c>
      <c r="O26" s="18" t="s">
        <v>28</v>
      </c>
      <c r="P26" s="18" t="s">
        <v>28</v>
      </c>
      <c r="Q26" s="18" t="s">
        <v>28</v>
      </c>
      <c r="R26" s="18" t="s">
        <v>28</v>
      </c>
      <c r="S26" s="18" t="s">
        <v>28</v>
      </c>
      <c r="T26" s="18" t="s">
        <v>28</v>
      </c>
      <c r="U26" s="18" t="s">
        <v>28</v>
      </c>
      <c r="V26" s="18" t="s">
        <v>28</v>
      </c>
    </row>
    <row r="27" spans="1:22">
      <c r="A27" s="18">
        <v>32.732807000000001</v>
      </c>
      <c r="B27" s="18">
        <v>33.163116000000002</v>
      </c>
      <c r="C27" s="18">
        <v>36.144567000000002</v>
      </c>
      <c r="D27" s="18">
        <v>33.965809</v>
      </c>
      <c r="E27" s="18">
        <v>32.270850000000003</v>
      </c>
      <c r="F27" s="18">
        <v>36.589677999999999</v>
      </c>
      <c r="G27" s="18">
        <v>39.409781000000002</v>
      </c>
      <c r="H27" s="18">
        <v>35.432504000000002</v>
      </c>
      <c r="I27" s="18">
        <v>32.415095999999998</v>
      </c>
      <c r="J27" s="18">
        <v>33.747500000000002</v>
      </c>
      <c r="K27" s="18">
        <v>33.412394999999997</v>
      </c>
      <c r="L27" s="18">
        <v>32.726412000000003</v>
      </c>
      <c r="M27" s="36">
        <v>33.197327999999999</v>
      </c>
      <c r="N27" s="18">
        <v>39.176799000000003</v>
      </c>
      <c r="O27" s="18">
        <v>33.983902</v>
      </c>
      <c r="P27" s="18">
        <v>32.260503999999997</v>
      </c>
      <c r="Q27" s="18">
        <v>38.102145999999998</v>
      </c>
      <c r="R27" s="18">
        <v>40.730297999999998</v>
      </c>
      <c r="S27" s="18">
        <v>35.311861999999998</v>
      </c>
      <c r="T27" s="18">
        <v>32.357833999999997</v>
      </c>
      <c r="U27" s="18">
        <v>33.932847000000002</v>
      </c>
      <c r="V27" s="18">
        <v>33.707484000000001</v>
      </c>
    </row>
    <row r="28" spans="1:22">
      <c r="M28" s="36"/>
    </row>
    <row r="29" spans="1:22">
      <c r="A29" s="18" t="s">
        <v>29</v>
      </c>
      <c r="B29" s="18" t="s">
        <v>29</v>
      </c>
      <c r="C29" s="18" t="s">
        <v>29</v>
      </c>
      <c r="D29" s="18" t="s">
        <v>29</v>
      </c>
      <c r="E29" s="18" t="s">
        <v>29</v>
      </c>
      <c r="F29" s="18" t="s">
        <v>29</v>
      </c>
      <c r="G29" s="18" t="s">
        <v>29</v>
      </c>
      <c r="H29" s="18" t="s">
        <v>29</v>
      </c>
      <c r="I29" s="18" t="s">
        <v>29</v>
      </c>
      <c r="J29" s="18" t="s">
        <v>29</v>
      </c>
      <c r="K29" s="18" t="s">
        <v>29</v>
      </c>
      <c r="L29" s="18" t="s">
        <v>29</v>
      </c>
      <c r="M29" s="36" t="s">
        <v>29</v>
      </c>
      <c r="N29" s="18" t="s">
        <v>29</v>
      </c>
      <c r="O29" s="18" t="s">
        <v>29</v>
      </c>
      <c r="P29" s="18" t="s">
        <v>29</v>
      </c>
      <c r="Q29" s="18" t="s">
        <v>29</v>
      </c>
      <c r="R29" s="18" t="s">
        <v>29</v>
      </c>
      <c r="S29" s="18" t="s">
        <v>29</v>
      </c>
      <c r="T29" s="18" t="s">
        <v>29</v>
      </c>
      <c r="U29" s="18" t="s">
        <v>29</v>
      </c>
      <c r="V29" s="18" t="s">
        <v>29</v>
      </c>
    </row>
    <row r="30" spans="1:22">
      <c r="A30" s="18">
        <v>1120.1575</v>
      </c>
      <c r="B30" s="18">
        <v>1182.7810999999999</v>
      </c>
      <c r="C30" s="18">
        <v>653.84775999999999</v>
      </c>
      <c r="D30" s="18">
        <v>920.39206000000001</v>
      </c>
      <c r="E30" s="18">
        <v>904.66210000000001</v>
      </c>
      <c r="F30" s="18">
        <v>808.85856999999999</v>
      </c>
      <c r="G30" s="18">
        <v>966.26043000000004</v>
      </c>
      <c r="H30" s="18">
        <v>962.18651999999997</v>
      </c>
      <c r="I30" s="18">
        <v>1473.8959</v>
      </c>
      <c r="J30" s="18">
        <v>955.77823000000001</v>
      </c>
      <c r="K30" s="18">
        <v>1008.3623</v>
      </c>
      <c r="L30" s="18">
        <v>1124.4504999999999</v>
      </c>
      <c r="M30" s="36">
        <v>1198.1473000000001</v>
      </c>
      <c r="N30" s="18">
        <v>936.76203999999996</v>
      </c>
      <c r="O30" s="18">
        <v>928.60105999999996</v>
      </c>
      <c r="P30" s="18">
        <v>921.28450999999995</v>
      </c>
      <c r="Q30" s="18">
        <v>1050.1098</v>
      </c>
      <c r="R30" s="18">
        <v>1268.1804</v>
      </c>
      <c r="S30" s="18">
        <v>942.33543999999995</v>
      </c>
      <c r="T30" s="18">
        <v>1471.0025000000001</v>
      </c>
      <c r="U30" s="18">
        <v>1043.7922000000001</v>
      </c>
      <c r="V30" s="18">
        <v>1115.4328</v>
      </c>
    </row>
    <row r="31" spans="1:22">
      <c r="M31" s="36"/>
    </row>
    <row r="32" spans="1:22">
      <c r="A32" s="18" t="s">
        <v>31</v>
      </c>
      <c r="B32" s="18" t="s">
        <v>31</v>
      </c>
      <c r="C32" s="18" t="s">
        <v>31</v>
      </c>
      <c r="D32" s="18" t="s">
        <v>31</v>
      </c>
      <c r="E32" s="18" t="s">
        <v>31</v>
      </c>
      <c r="F32" s="18" t="s">
        <v>31</v>
      </c>
      <c r="G32" s="18" t="s">
        <v>31</v>
      </c>
      <c r="H32" s="18" t="s">
        <v>31</v>
      </c>
      <c r="I32" s="18" t="s">
        <v>31</v>
      </c>
      <c r="J32" s="18" t="s">
        <v>31</v>
      </c>
      <c r="K32" s="18" t="s">
        <v>31</v>
      </c>
      <c r="L32" s="18" t="s">
        <v>31</v>
      </c>
      <c r="M32" s="36" t="s">
        <v>31</v>
      </c>
      <c r="N32" s="18" t="s">
        <v>31</v>
      </c>
      <c r="O32" s="18" t="s">
        <v>31</v>
      </c>
      <c r="P32" s="18" t="s">
        <v>31</v>
      </c>
      <c r="Q32" s="18" t="s">
        <v>31</v>
      </c>
      <c r="R32" s="18" t="s">
        <v>31</v>
      </c>
      <c r="S32" s="18" t="s">
        <v>31</v>
      </c>
      <c r="T32" s="18" t="s">
        <v>31</v>
      </c>
      <c r="U32" s="18" t="s">
        <v>31</v>
      </c>
      <c r="V32" s="18" t="s">
        <v>31</v>
      </c>
    </row>
    <row r="33" spans="1:22">
      <c r="A33" s="18">
        <v>10.997051000000001</v>
      </c>
      <c r="B33" s="18">
        <v>10.656919</v>
      </c>
      <c r="C33" s="18">
        <v>8.7486744000000005</v>
      </c>
      <c r="D33" s="18">
        <v>13.91362</v>
      </c>
      <c r="E33" s="18">
        <v>13.915765</v>
      </c>
      <c r="F33" s="18">
        <v>11.40394</v>
      </c>
      <c r="G33" s="18">
        <v>10.623742</v>
      </c>
      <c r="H33" s="18">
        <v>14.313190000000001</v>
      </c>
      <c r="I33" s="18">
        <v>12.50103</v>
      </c>
      <c r="J33" s="18">
        <v>11.117902000000001</v>
      </c>
      <c r="K33" s="18">
        <v>9.4888505999999992</v>
      </c>
      <c r="L33" s="18">
        <v>11.050131</v>
      </c>
      <c r="M33" s="36">
        <v>10.786925</v>
      </c>
      <c r="N33" s="18">
        <v>10.521115</v>
      </c>
      <c r="O33" s="18">
        <v>13.949847999999999</v>
      </c>
      <c r="P33" s="18">
        <v>14.062307000000001</v>
      </c>
      <c r="Q33" s="18">
        <v>12.414577</v>
      </c>
      <c r="R33" s="18">
        <v>12.631717</v>
      </c>
      <c r="S33" s="18">
        <v>14.576169</v>
      </c>
      <c r="T33" s="18">
        <v>12.900387</v>
      </c>
      <c r="U33" s="18">
        <v>11.991595</v>
      </c>
      <c r="V33" s="18">
        <v>10.693581999999999</v>
      </c>
    </row>
    <row r="34" spans="1:22">
      <c r="M34" s="36"/>
    </row>
    <row r="35" spans="1:22">
      <c r="A35" s="18" t="s">
        <v>30</v>
      </c>
      <c r="B35" s="18" t="s">
        <v>30</v>
      </c>
      <c r="C35" s="18" t="s">
        <v>30</v>
      </c>
      <c r="D35" s="18" t="s">
        <v>30</v>
      </c>
      <c r="E35" s="18" t="s">
        <v>30</v>
      </c>
      <c r="F35" s="18" t="s">
        <v>30</v>
      </c>
      <c r="G35" s="18" t="s">
        <v>30</v>
      </c>
      <c r="H35" s="18" t="s">
        <v>30</v>
      </c>
      <c r="I35" s="18" t="s">
        <v>30</v>
      </c>
      <c r="J35" s="18" t="s">
        <v>30</v>
      </c>
      <c r="K35" s="18" t="s">
        <v>30</v>
      </c>
      <c r="L35" s="18" t="s">
        <v>30</v>
      </c>
      <c r="M35" s="36" t="s">
        <v>30</v>
      </c>
      <c r="N35" s="18" t="s">
        <v>30</v>
      </c>
      <c r="O35" s="18" t="s">
        <v>30</v>
      </c>
      <c r="P35" s="18" t="s">
        <v>30</v>
      </c>
      <c r="Q35" s="18" t="s">
        <v>30</v>
      </c>
      <c r="R35" s="18" t="s">
        <v>30</v>
      </c>
      <c r="S35" s="18" t="s">
        <v>30</v>
      </c>
      <c r="T35" s="18" t="s">
        <v>30</v>
      </c>
      <c r="U35" s="18" t="s">
        <v>30</v>
      </c>
      <c r="V35" s="18" t="s">
        <v>30</v>
      </c>
    </row>
    <row r="36" spans="1:22">
      <c r="A36" s="18">
        <v>376.33782000000002</v>
      </c>
      <c r="B36" s="18">
        <v>380.09393</v>
      </c>
      <c r="C36" s="18">
        <v>158.25592</v>
      </c>
      <c r="D36" s="18">
        <v>377.05516</v>
      </c>
      <c r="E36" s="18">
        <v>390.09793999999999</v>
      </c>
      <c r="F36" s="18">
        <v>252.10183000000001</v>
      </c>
      <c r="G36" s="18">
        <v>260.48401999999999</v>
      </c>
      <c r="H36" s="18">
        <v>388.68369000000001</v>
      </c>
      <c r="I36" s="18">
        <v>568.40893000000005</v>
      </c>
      <c r="J36" s="18">
        <v>314.90953000000002</v>
      </c>
      <c r="K36" s="18">
        <v>286.38299999999998</v>
      </c>
      <c r="L36" s="18">
        <v>379.66363999999999</v>
      </c>
      <c r="M36" s="36">
        <v>389.30430999999999</v>
      </c>
      <c r="N36" s="18">
        <v>251.57232999999999</v>
      </c>
      <c r="O36" s="18">
        <v>381.15848</v>
      </c>
      <c r="P36" s="18">
        <v>401.57751999999999</v>
      </c>
      <c r="Q36" s="18">
        <v>342.16548</v>
      </c>
      <c r="R36" s="18">
        <v>393.29897999999997</v>
      </c>
      <c r="S36" s="18">
        <v>388.98084</v>
      </c>
      <c r="T36" s="18">
        <v>586.45962999999995</v>
      </c>
      <c r="U36" s="18">
        <v>368.8811</v>
      </c>
      <c r="V36" s="18">
        <v>353.93759999999997</v>
      </c>
    </row>
    <row r="37" spans="1:22">
      <c r="M37" s="36"/>
    </row>
    <row r="38" spans="1:22">
      <c r="A38" s="18" t="s">
        <v>32</v>
      </c>
      <c r="B38" s="18" t="s">
        <v>32</v>
      </c>
      <c r="C38" s="18" t="s">
        <v>32</v>
      </c>
      <c r="D38" s="18" t="s">
        <v>32</v>
      </c>
      <c r="E38" s="18" t="s">
        <v>32</v>
      </c>
      <c r="F38" s="18" t="s">
        <v>32</v>
      </c>
      <c r="G38" s="18" t="s">
        <v>32</v>
      </c>
      <c r="H38" s="18" t="s">
        <v>32</v>
      </c>
      <c r="I38" s="18" t="s">
        <v>32</v>
      </c>
      <c r="J38" s="18" t="s">
        <v>32</v>
      </c>
      <c r="K38" s="18" t="s">
        <v>32</v>
      </c>
      <c r="L38" s="18" t="s">
        <v>32</v>
      </c>
      <c r="M38" s="36" t="s">
        <v>32</v>
      </c>
      <c r="N38" s="18" t="s">
        <v>32</v>
      </c>
      <c r="O38" s="18" t="s">
        <v>32</v>
      </c>
      <c r="P38" s="18" t="s">
        <v>32</v>
      </c>
      <c r="Q38" s="18" t="s">
        <v>32</v>
      </c>
      <c r="R38" s="18" t="s">
        <v>32</v>
      </c>
      <c r="S38" s="18" t="s">
        <v>32</v>
      </c>
      <c r="T38" s="18" t="s">
        <v>32</v>
      </c>
      <c r="U38" s="18" t="s">
        <v>32</v>
      </c>
      <c r="V38" s="18" t="s">
        <v>32</v>
      </c>
    </row>
    <row r="39" spans="1:22">
      <c r="A39" s="18">
        <v>1368.8652</v>
      </c>
      <c r="B39" s="18">
        <v>1426.6449</v>
      </c>
      <c r="C39" s="18">
        <v>723.56876999999997</v>
      </c>
      <c r="D39" s="18">
        <v>1083.9988000000001</v>
      </c>
      <c r="E39" s="18">
        <v>1121.3154</v>
      </c>
      <c r="F39" s="18">
        <v>884.26529000000005</v>
      </c>
      <c r="G39" s="18">
        <v>980.76124000000004</v>
      </c>
      <c r="H39" s="18">
        <v>1086.2245</v>
      </c>
      <c r="I39" s="18">
        <v>1818.761</v>
      </c>
      <c r="J39" s="18">
        <v>1132.9742000000001</v>
      </c>
      <c r="K39" s="18">
        <v>1207.259</v>
      </c>
      <c r="L39" s="18">
        <v>1374.3225</v>
      </c>
      <c r="M39" s="36">
        <v>1443.6113</v>
      </c>
      <c r="N39" s="18">
        <v>956.44871000000001</v>
      </c>
      <c r="O39" s="18">
        <v>1092.9386999999999</v>
      </c>
      <c r="P39" s="18">
        <v>1142.2814000000001</v>
      </c>
      <c r="Q39" s="18">
        <v>1102.4659999999999</v>
      </c>
      <c r="R39" s="18">
        <v>1245.4323999999999</v>
      </c>
      <c r="S39" s="18">
        <v>1067.4425000000001</v>
      </c>
      <c r="T39" s="18">
        <v>1818.4223999999999</v>
      </c>
      <c r="U39" s="18">
        <v>1230.4354000000001</v>
      </c>
      <c r="V39" s="18">
        <v>1323.9571000000001</v>
      </c>
    </row>
    <row r="40" spans="1:22">
      <c r="M40" s="36"/>
    </row>
    <row r="41" spans="1:22">
      <c r="A41" s="18" t="s">
        <v>33</v>
      </c>
      <c r="B41" s="18" t="s">
        <v>33</v>
      </c>
      <c r="C41" s="18" t="s">
        <v>33</v>
      </c>
      <c r="D41" s="18" t="s">
        <v>33</v>
      </c>
      <c r="E41" s="18" t="s">
        <v>33</v>
      </c>
      <c r="F41" s="18" t="s">
        <v>33</v>
      </c>
      <c r="G41" s="18" t="s">
        <v>33</v>
      </c>
      <c r="H41" s="18" t="s">
        <v>33</v>
      </c>
      <c r="I41" s="18" t="s">
        <v>33</v>
      </c>
      <c r="J41" s="18" t="s">
        <v>33</v>
      </c>
      <c r="K41" s="18" t="s">
        <v>33</v>
      </c>
      <c r="L41" s="18" t="s">
        <v>33</v>
      </c>
      <c r="M41" s="36" t="s">
        <v>33</v>
      </c>
      <c r="N41" s="18" t="s">
        <v>33</v>
      </c>
      <c r="O41" s="18" t="s">
        <v>33</v>
      </c>
      <c r="P41" s="18" t="s">
        <v>33</v>
      </c>
      <c r="Q41" s="18" t="s">
        <v>33</v>
      </c>
      <c r="R41" s="18" t="s">
        <v>33</v>
      </c>
      <c r="S41" s="18" t="s">
        <v>33</v>
      </c>
      <c r="T41" s="18" t="s">
        <v>33</v>
      </c>
      <c r="U41" s="18" t="s">
        <v>33</v>
      </c>
      <c r="V41" s="18" t="s">
        <v>33</v>
      </c>
    </row>
    <row r="42" spans="1:22">
      <c r="A42" s="18">
        <v>861.74437999999998</v>
      </c>
      <c r="B42" s="18">
        <v>883.69011999999998</v>
      </c>
      <c r="C42" s="18">
        <v>465.17565999999999</v>
      </c>
      <c r="D42" s="18">
        <v>743.20929000000001</v>
      </c>
      <c r="E42" s="18">
        <v>757.07512999999994</v>
      </c>
      <c r="F42" s="18">
        <v>611.03234999999995</v>
      </c>
      <c r="G42" s="18">
        <v>725</v>
      </c>
      <c r="H42" s="18">
        <v>718.33867999999995</v>
      </c>
      <c r="I42" s="18">
        <v>1172.0001</v>
      </c>
      <c r="J42" s="18">
        <v>743.70605</v>
      </c>
      <c r="K42" s="18">
        <v>767.53992000000005</v>
      </c>
      <c r="L42" s="18">
        <v>866.83704</v>
      </c>
      <c r="M42" s="36">
        <v>893.84655999999995</v>
      </c>
      <c r="N42" s="18">
        <v>719.50378000000001</v>
      </c>
      <c r="O42" s="18">
        <v>748.96929999999998</v>
      </c>
      <c r="P42" s="18">
        <v>771.53894000000003</v>
      </c>
      <c r="Q42" s="18">
        <v>833.08118000000002</v>
      </c>
      <c r="R42" s="18">
        <v>1078.7925</v>
      </c>
      <c r="S42" s="18">
        <v>718.33867999999995</v>
      </c>
      <c r="T42" s="18">
        <v>1184.7548999999999</v>
      </c>
      <c r="U42" s="18">
        <v>819.21367999999995</v>
      </c>
      <c r="V42" s="18">
        <v>856.53259000000003</v>
      </c>
    </row>
    <row r="43" spans="1:22">
      <c r="M43" s="36"/>
    </row>
    <row r="44" spans="1:22">
      <c r="A44" s="18" t="s">
        <v>34</v>
      </c>
      <c r="B44" s="18" t="s">
        <v>34</v>
      </c>
      <c r="C44" s="18" t="s">
        <v>34</v>
      </c>
      <c r="D44" s="18" t="s">
        <v>34</v>
      </c>
      <c r="E44" s="18" t="s">
        <v>34</v>
      </c>
      <c r="F44" s="18" t="s">
        <v>34</v>
      </c>
      <c r="G44" s="18" t="s">
        <v>34</v>
      </c>
      <c r="H44" s="18" t="s">
        <v>34</v>
      </c>
      <c r="I44" s="18" t="s">
        <v>34</v>
      </c>
      <c r="J44" s="18" t="s">
        <v>34</v>
      </c>
      <c r="K44" s="18" t="s">
        <v>34</v>
      </c>
      <c r="L44" s="18" t="s">
        <v>34</v>
      </c>
      <c r="M44" s="36" t="s">
        <v>34</v>
      </c>
      <c r="N44" s="18" t="s">
        <v>34</v>
      </c>
      <c r="O44" s="18" t="s">
        <v>34</v>
      </c>
      <c r="P44" s="18" t="s">
        <v>34</v>
      </c>
      <c r="Q44" s="18" t="s">
        <v>34</v>
      </c>
      <c r="R44" s="18" t="s">
        <v>34</v>
      </c>
      <c r="S44" s="18" t="s">
        <v>34</v>
      </c>
      <c r="T44" s="18" t="s">
        <v>34</v>
      </c>
      <c r="U44" s="18" t="s">
        <v>34</v>
      </c>
      <c r="V44" s="18" t="s">
        <v>34</v>
      </c>
    </row>
    <row r="45" spans="1:22">
      <c r="A45" s="18">
        <v>0.51939095999999996</v>
      </c>
      <c r="B45" s="18">
        <v>0.51938085000000001</v>
      </c>
      <c r="C45" s="18">
        <v>0.52982642000000002</v>
      </c>
      <c r="D45" s="18">
        <v>0.46578136999999997</v>
      </c>
      <c r="E45" s="18">
        <v>0.47775817999999998</v>
      </c>
      <c r="F45" s="18">
        <v>0.48723949999999999</v>
      </c>
      <c r="G45" s="18">
        <v>0.47910282999999998</v>
      </c>
      <c r="H45" s="18">
        <v>0.44897514999999999</v>
      </c>
      <c r="I45" s="18">
        <v>0.49794904000000001</v>
      </c>
      <c r="J45" s="18">
        <v>0.51102691</v>
      </c>
      <c r="K45" s="18">
        <v>0.53700389000000004</v>
      </c>
      <c r="L45" s="18">
        <v>0.51861926000000003</v>
      </c>
      <c r="M45" s="36">
        <v>0.51728503000000003</v>
      </c>
      <c r="N45" s="18">
        <v>0.48349646000000002</v>
      </c>
      <c r="O45" s="18">
        <v>0.46506022000000002</v>
      </c>
      <c r="P45" s="18">
        <v>0.47502116999999999</v>
      </c>
      <c r="Q45" s="18">
        <v>0.46210909</v>
      </c>
      <c r="R45" s="18">
        <v>0.43735740000000001</v>
      </c>
      <c r="S45" s="18">
        <v>0.44643481000000002</v>
      </c>
      <c r="T45" s="18">
        <v>0.49315957999999999</v>
      </c>
      <c r="U45" s="18">
        <v>0.49582946</v>
      </c>
      <c r="V45" s="18">
        <v>0.51647005000000001</v>
      </c>
    </row>
  </sheetData>
  <phoneticPr fontId="1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G36"/>
  <sheetViews>
    <sheetView workbookViewId="0">
      <selection activeCell="C6" sqref="C6:C11"/>
    </sheetView>
  </sheetViews>
  <sheetFormatPr baseColWidth="10" defaultColWidth="8.83203125" defaultRowHeight="14" x14ac:dyDescent="0"/>
  <cols>
    <col min="1" max="1" width="18.1640625" customWidth="1"/>
    <col min="2" max="2" width="9.5" bestFit="1" customWidth="1"/>
    <col min="3" max="3" width="13" bestFit="1" customWidth="1"/>
    <col min="5" max="5" width="14.33203125" bestFit="1" customWidth="1"/>
    <col min="6" max="6" width="9.5" bestFit="1" customWidth="1"/>
    <col min="7" max="7" width="13" bestFit="1" customWidth="1"/>
    <col min="9" max="9" width="14.33203125" bestFit="1" customWidth="1"/>
    <col min="10" max="10" width="9.5" bestFit="1" customWidth="1"/>
    <col min="11" max="11" width="13" bestFit="1" customWidth="1"/>
    <col min="13" max="13" width="14.33203125" bestFit="1" customWidth="1"/>
    <col min="14" max="14" width="9.5" bestFit="1" customWidth="1"/>
    <col min="15" max="15" width="13" bestFit="1" customWidth="1"/>
    <col min="17" max="17" width="14.33203125" bestFit="1" customWidth="1"/>
    <col min="18" max="18" width="9.5" bestFit="1" customWidth="1"/>
    <col min="19" max="19" width="13" bestFit="1" customWidth="1"/>
    <col min="21" max="21" width="14.33203125" bestFit="1" customWidth="1"/>
    <col min="22" max="22" width="9.5" bestFit="1" customWidth="1"/>
    <col min="23" max="23" width="13" bestFit="1" customWidth="1"/>
    <col min="25" max="25" width="14.33203125" bestFit="1" customWidth="1"/>
    <col min="26" max="26" width="9.5" bestFit="1" customWidth="1"/>
    <col min="27" max="27" width="13" bestFit="1" customWidth="1"/>
    <col min="29" max="29" width="14.33203125" bestFit="1" customWidth="1"/>
    <col min="30" max="30" width="9.5" bestFit="1" customWidth="1"/>
    <col min="31" max="31" width="13" bestFit="1" customWidth="1"/>
    <col min="33" max="33" width="14.33203125" bestFit="1" customWidth="1"/>
    <col min="34" max="34" width="9.5" bestFit="1" customWidth="1"/>
    <col min="35" max="35" width="13" bestFit="1" customWidth="1"/>
    <col min="37" max="37" width="14.33203125" bestFit="1" customWidth="1"/>
    <col min="38" max="38" width="9.5" bestFit="1" customWidth="1"/>
    <col min="39" max="39" width="13" bestFit="1" customWidth="1"/>
    <col min="41" max="41" width="14.33203125" bestFit="1" customWidth="1"/>
    <col min="42" max="42" width="9.5" bestFit="1" customWidth="1"/>
    <col min="43" max="43" width="13" bestFit="1" customWidth="1"/>
    <col min="45" max="45" width="14.33203125" bestFit="1" customWidth="1"/>
    <col min="46" max="46" width="9.5" bestFit="1" customWidth="1"/>
    <col min="47" max="47" width="13" bestFit="1" customWidth="1"/>
    <col min="49" max="49" width="14.33203125" bestFit="1" customWidth="1"/>
    <col min="50" max="50" width="9.5" bestFit="1" customWidth="1"/>
    <col min="51" max="51" width="13" bestFit="1" customWidth="1"/>
    <col min="53" max="53" width="14.33203125" bestFit="1" customWidth="1"/>
    <col min="54" max="54" width="9.5" bestFit="1" customWidth="1"/>
    <col min="55" max="55" width="13" bestFit="1" customWidth="1"/>
    <col min="57" max="57" width="14.33203125" bestFit="1" customWidth="1"/>
    <col min="58" max="58" width="9.5" bestFit="1" customWidth="1"/>
    <col min="59" max="59" width="13" bestFit="1" customWidth="1"/>
  </cols>
  <sheetData>
    <row r="3" spans="1:59" ht="15" thickBot="1">
      <c r="B3" t="s">
        <v>82</v>
      </c>
      <c r="E3" t="s">
        <v>83</v>
      </c>
      <c r="I3" t="s">
        <v>45</v>
      </c>
      <c r="M3" t="s">
        <v>36</v>
      </c>
      <c r="Q3" t="s">
        <v>79</v>
      </c>
      <c r="U3" t="s">
        <v>84</v>
      </c>
      <c r="Y3" t="s">
        <v>85</v>
      </c>
      <c r="AC3" t="s">
        <v>58</v>
      </c>
      <c r="AG3" t="s">
        <v>59</v>
      </c>
      <c r="AK3" t="s">
        <v>86</v>
      </c>
      <c r="AO3" t="s">
        <v>87</v>
      </c>
    </row>
    <row r="4" spans="1:59" ht="16" thickBot="1">
      <c r="A4" s="26" t="s">
        <v>61</v>
      </c>
      <c r="B4" s="27">
        <f>'LW table'!B7</f>
        <v>0.51939095999999996</v>
      </c>
      <c r="C4" s="28" t="s">
        <v>62</v>
      </c>
      <c r="E4" s="26" t="s">
        <v>61</v>
      </c>
      <c r="F4" s="13">
        <f>raw!$B$45</f>
        <v>0.51938085000000001</v>
      </c>
      <c r="G4" s="28" t="s">
        <v>62</v>
      </c>
      <c r="I4" s="26" t="s">
        <v>61</v>
      </c>
      <c r="J4" s="27">
        <f>raw!$C$45</f>
        <v>0.52982642000000002</v>
      </c>
      <c r="K4" s="28" t="s">
        <v>62</v>
      </c>
      <c r="M4" s="26" t="s">
        <v>61</v>
      </c>
      <c r="N4" s="27">
        <f>raw!$D$45</f>
        <v>0.46578136999999997</v>
      </c>
      <c r="O4" s="28" t="s">
        <v>62</v>
      </c>
      <c r="Q4" s="26" t="s">
        <v>63</v>
      </c>
      <c r="R4" s="27">
        <f>raw!$E$45</f>
        <v>0.47775817999999998</v>
      </c>
      <c r="S4" s="28" t="s">
        <v>62</v>
      </c>
      <c r="U4" s="26" t="s">
        <v>61</v>
      </c>
      <c r="V4" s="13">
        <f>raw!$F$45</f>
        <v>0.48723949999999999</v>
      </c>
      <c r="W4" s="28" t="s">
        <v>62</v>
      </c>
      <c r="Y4" s="26" t="s">
        <v>61</v>
      </c>
      <c r="Z4" s="13">
        <f>raw!$G$45</f>
        <v>0.47910282999999998</v>
      </c>
      <c r="AA4" s="28" t="s">
        <v>62</v>
      </c>
      <c r="AC4" s="26" t="s">
        <v>61</v>
      </c>
      <c r="AD4" s="13">
        <f>raw!$H$45</f>
        <v>0.44897514999999999</v>
      </c>
      <c r="AE4" s="28" t="s">
        <v>62</v>
      </c>
      <c r="AG4" s="26" t="s">
        <v>61</v>
      </c>
      <c r="AH4" s="13">
        <f>raw!$I$45</f>
        <v>0.49794904000000001</v>
      </c>
      <c r="AI4" s="28" t="s">
        <v>62</v>
      </c>
      <c r="AK4" s="26" t="s">
        <v>61</v>
      </c>
      <c r="AL4" s="13">
        <f>raw!$J$45</f>
        <v>0.51102691</v>
      </c>
      <c r="AM4" s="28" t="s">
        <v>62</v>
      </c>
      <c r="AO4" s="26" t="s">
        <v>61</v>
      </c>
      <c r="AP4" s="13">
        <f>raw!$K$45</f>
        <v>0.53700389000000004</v>
      </c>
      <c r="AQ4" s="28" t="s">
        <v>62</v>
      </c>
      <c r="AS4" s="26"/>
      <c r="AT4" s="27"/>
      <c r="AU4" s="28"/>
      <c r="AW4" s="26"/>
      <c r="AX4" s="27"/>
      <c r="AY4" s="28"/>
      <c r="BA4" s="26"/>
      <c r="BB4" s="27"/>
      <c r="BC4" s="28"/>
      <c r="BE4" s="26"/>
      <c r="BF4" s="27"/>
      <c r="BG4" s="28"/>
    </row>
    <row r="5" spans="1:59" ht="15">
      <c r="A5" s="26"/>
      <c r="B5" s="28" t="s">
        <v>64</v>
      </c>
      <c r="C5" s="28" t="s">
        <v>65</v>
      </c>
      <c r="E5" s="26"/>
      <c r="F5" s="28" t="s">
        <v>66</v>
      </c>
      <c r="G5" s="28" t="s">
        <v>67</v>
      </c>
      <c r="I5" s="26"/>
      <c r="J5" s="28" t="s">
        <v>66</v>
      </c>
      <c r="K5" s="28" t="s">
        <v>67</v>
      </c>
      <c r="M5" s="26"/>
      <c r="N5" s="28" t="s">
        <v>66</v>
      </c>
      <c r="O5" s="28" t="s">
        <v>67</v>
      </c>
      <c r="Q5" s="26"/>
      <c r="R5" s="28" t="s">
        <v>66</v>
      </c>
      <c r="S5" s="28" t="s">
        <v>67</v>
      </c>
      <c r="U5" s="26"/>
      <c r="V5" s="28" t="s">
        <v>66</v>
      </c>
      <c r="W5" s="28" t="s">
        <v>67</v>
      </c>
      <c r="Y5" s="26"/>
      <c r="Z5" s="28" t="s">
        <v>66</v>
      </c>
      <c r="AA5" s="28" t="s">
        <v>67</v>
      </c>
      <c r="AC5" s="26"/>
      <c r="AD5" s="28" t="s">
        <v>66</v>
      </c>
      <c r="AE5" s="28" t="s">
        <v>67</v>
      </c>
      <c r="AG5" s="26"/>
      <c r="AH5" s="28" t="s">
        <v>66</v>
      </c>
      <c r="AI5" s="28" t="s">
        <v>67</v>
      </c>
      <c r="AK5" s="26"/>
      <c r="AL5" s="28" t="s">
        <v>66</v>
      </c>
      <c r="AM5" s="28" t="s">
        <v>67</v>
      </c>
      <c r="AO5" s="26"/>
      <c r="AP5" s="28" t="s">
        <v>66</v>
      </c>
      <c r="AQ5" s="28" t="s">
        <v>67</v>
      </c>
      <c r="AS5" s="26"/>
      <c r="AT5" s="28"/>
      <c r="AU5" s="28"/>
      <c r="AW5" s="26"/>
      <c r="AX5" s="28"/>
      <c r="AY5" s="28"/>
      <c r="BA5" s="26"/>
      <c r="BB5" s="28"/>
      <c r="BC5" s="28"/>
      <c r="BE5" s="26"/>
      <c r="BF5" s="28"/>
      <c r="BG5" s="28"/>
    </row>
    <row r="6" spans="1:59" ht="15">
      <c r="A6" s="26" t="s">
        <v>68</v>
      </c>
      <c r="B6" s="5">
        <f>raw!$A$3</f>
        <v>10.425344000000001</v>
      </c>
      <c r="C6" s="34">
        <f>raw!A6</f>
        <v>14272.981</v>
      </c>
      <c r="D6">
        <v>100</v>
      </c>
      <c r="E6" s="26" t="s">
        <v>68</v>
      </c>
      <c r="F6" s="5">
        <f>raw!$B$3</f>
        <v>9.2186793999999992</v>
      </c>
      <c r="G6" s="34">
        <f>raw!B6</f>
        <v>13159.153</v>
      </c>
      <c r="H6" s="34"/>
      <c r="I6" s="26" t="s">
        <v>68</v>
      </c>
      <c r="J6" s="5">
        <f>raw!$C$3</f>
        <v>8.5365000000000002</v>
      </c>
      <c r="K6" s="34">
        <f>raw!C6</f>
        <v>6171.1662999999999</v>
      </c>
      <c r="M6" s="26" t="s">
        <v>68</v>
      </c>
      <c r="N6" s="5">
        <f>raw!$D$3</f>
        <v>9.1438942000000001</v>
      </c>
      <c r="O6" s="34">
        <f>raw!D6</f>
        <v>9924.5912000000008</v>
      </c>
      <c r="Q6" s="26" t="s">
        <v>68</v>
      </c>
      <c r="R6" s="5">
        <f>raw!$E$3</f>
        <v>9.7089481000000006</v>
      </c>
      <c r="S6" s="34">
        <f>raw!E6</f>
        <v>10881.982</v>
      </c>
      <c r="U6" s="26" t="s">
        <v>68</v>
      </c>
      <c r="V6" s="5">
        <f>raw!$F$3</f>
        <v>8.4667043999999994</v>
      </c>
      <c r="W6" s="34">
        <f>raw!F6</f>
        <v>7487.1003000000001</v>
      </c>
      <c r="Y6" s="26" t="s">
        <v>68</v>
      </c>
      <c r="Z6" s="5">
        <f>raw!$G$3</f>
        <v>7.4858450999999997</v>
      </c>
      <c r="AA6" s="34">
        <f>raw!G6</f>
        <v>7347.1448</v>
      </c>
      <c r="AC6" s="26" t="s">
        <v>68</v>
      </c>
      <c r="AD6" s="5">
        <f>raw!$H$3</f>
        <v>6.7788377000000004</v>
      </c>
      <c r="AE6" s="34">
        <f>raw!H6</f>
        <v>7364.2731999999996</v>
      </c>
      <c r="AG6" s="26" t="s">
        <v>68</v>
      </c>
      <c r="AH6" s="5">
        <f>raw!$I$3</f>
        <v>12.178262</v>
      </c>
      <c r="AI6" s="34">
        <f>raw!I6</f>
        <v>22143.199000000001</v>
      </c>
      <c r="AK6" s="26" t="s">
        <v>68</v>
      </c>
      <c r="AL6" s="5">
        <f>raw!$J$3</f>
        <v>9.7554511999999995</v>
      </c>
      <c r="AM6" s="34">
        <f>raw!J6</f>
        <v>11091.009</v>
      </c>
      <c r="AO6" s="26" t="s">
        <v>68</v>
      </c>
      <c r="AP6" s="5">
        <f>raw!$K$3</f>
        <v>9.8967399999999994</v>
      </c>
      <c r="AQ6" s="34">
        <f>raw!K6</f>
        <v>11952.57</v>
      </c>
      <c r="AS6" s="26"/>
      <c r="AT6" s="29"/>
      <c r="AU6" s="30"/>
      <c r="AW6" s="26"/>
      <c r="AX6" s="29"/>
      <c r="AY6" s="30"/>
      <c r="BA6" s="26"/>
      <c r="BB6" s="29"/>
      <c r="BC6" s="30"/>
      <c r="BE6" s="26"/>
      <c r="BF6" s="29"/>
      <c r="BG6" s="30"/>
    </row>
    <row r="7" spans="1:59" ht="15">
      <c r="A7" s="26" t="s">
        <v>69</v>
      </c>
      <c r="B7" s="5">
        <f>raw!$A$9</f>
        <v>27.824283999999999</v>
      </c>
      <c r="C7" s="34">
        <f>raw!A12</f>
        <v>7617.8090000000002</v>
      </c>
      <c r="D7">
        <v>20</v>
      </c>
      <c r="E7" s="26" t="s">
        <v>69</v>
      </c>
      <c r="F7" s="5">
        <f>raw!$B$9</f>
        <v>25.751991</v>
      </c>
      <c r="G7" s="34">
        <f>raw!B12</f>
        <v>7348.5136000000002</v>
      </c>
      <c r="H7" s="34"/>
      <c r="I7" s="26" t="s">
        <v>69</v>
      </c>
      <c r="J7" s="5">
        <f>raw!$C$9</f>
        <v>24.865444</v>
      </c>
      <c r="K7" s="34">
        <f>raw!C12</f>
        <v>3597.9393</v>
      </c>
      <c r="M7" s="26" t="s">
        <v>69</v>
      </c>
      <c r="N7" s="5">
        <f>raw!$D$9</f>
        <v>25.943619000000002</v>
      </c>
      <c r="O7" s="34">
        <f>raw!D12</f>
        <v>5626.0128000000004</v>
      </c>
      <c r="Q7" s="26" t="s">
        <v>69</v>
      </c>
      <c r="R7" s="5">
        <f>raw!$E$9</f>
        <v>28.197575000000001</v>
      </c>
      <c r="S7" s="34">
        <f>raw!E12</f>
        <v>6323.1441999999997</v>
      </c>
      <c r="U7" s="26" t="s">
        <v>69</v>
      </c>
      <c r="V7" s="5">
        <f>raw!$F$9</f>
        <v>23.942007</v>
      </c>
      <c r="W7" s="34">
        <f>raw!F12</f>
        <v>4234.2656999999999</v>
      </c>
      <c r="Y7" s="26" t="s">
        <v>69</v>
      </c>
      <c r="Z7" s="5">
        <f>raw!$G$9</f>
        <v>21.584133000000001</v>
      </c>
      <c r="AA7" s="34">
        <f>raw!G12</f>
        <v>4234.3492999999999</v>
      </c>
      <c r="AC7" s="26" t="s">
        <v>69</v>
      </c>
      <c r="AD7" s="5">
        <f>raw!$H$9</f>
        <v>21.034990000000001</v>
      </c>
      <c r="AE7" s="34">
        <f>raw!H12</f>
        <v>4569.8334000000004</v>
      </c>
      <c r="AG7" s="26" t="s">
        <v>69</v>
      </c>
      <c r="AH7" s="5">
        <f>raw!$I$9</f>
        <v>28.527922</v>
      </c>
      <c r="AI7" s="34">
        <f>raw!I12</f>
        <v>10376.716</v>
      </c>
      <c r="AK7" s="26" t="s">
        <v>69</v>
      </c>
      <c r="AL7" s="5">
        <f>raw!$J$9</f>
        <v>27.221585999999999</v>
      </c>
      <c r="AM7" s="34">
        <f>raw!J12</f>
        <v>6171.3253000000004</v>
      </c>
      <c r="AO7" s="26" t="s">
        <v>69</v>
      </c>
      <c r="AP7" s="5">
        <f>raw!$K$9</f>
        <v>27.666992</v>
      </c>
      <c r="AQ7" s="34">
        <f>raw!K12</f>
        <v>6680.9301999999998</v>
      </c>
      <c r="AS7" s="26"/>
      <c r="AT7" s="29"/>
      <c r="AU7" s="30"/>
      <c r="AW7" s="26"/>
      <c r="AX7" s="29"/>
      <c r="AY7" s="30"/>
      <c r="BA7" s="26"/>
      <c r="BB7" s="29"/>
      <c r="BC7" s="30"/>
      <c r="BE7" s="26"/>
      <c r="BF7" s="29"/>
      <c r="BG7" s="30"/>
    </row>
    <row r="8" spans="1:59" ht="15">
      <c r="A8" s="26" t="s">
        <v>70</v>
      </c>
      <c r="B8" s="5">
        <f>raw!$A$15</f>
        <v>40.706294999999997</v>
      </c>
      <c r="C8" s="34">
        <f>raw!A18</f>
        <v>5572.2259999999997</v>
      </c>
      <c r="D8">
        <v>10</v>
      </c>
      <c r="E8" s="26" t="s">
        <v>70</v>
      </c>
      <c r="F8" s="5">
        <f>raw!$B$15</f>
        <v>39.77158</v>
      </c>
      <c r="G8" s="34">
        <f>raw!B18</f>
        <v>5674.2313000000004</v>
      </c>
      <c r="H8" s="34"/>
      <c r="I8" s="26" t="s">
        <v>70</v>
      </c>
      <c r="J8" s="5">
        <f>raw!$C$15</f>
        <v>36.972439000000001</v>
      </c>
      <c r="K8" s="34">
        <f>raw!C18</f>
        <v>2675.1017999999999</v>
      </c>
      <c r="M8" s="26" t="s">
        <v>70</v>
      </c>
      <c r="N8" s="5">
        <f>raw!$D$15</f>
        <v>36.982922000000002</v>
      </c>
      <c r="O8" s="34">
        <f>raw!D18</f>
        <v>4009.4603999999999</v>
      </c>
      <c r="Q8" s="26" t="s">
        <v>70</v>
      </c>
      <c r="R8" s="5">
        <f>raw!$E$15</f>
        <v>40.097003999999998</v>
      </c>
      <c r="S8" s="34">
        <f>raw!E18</f>
        <v>4495.9531999999999</v>
      </c>
      <c r="U8" s="26" t="s">
        <v>70</v>
      </c>
      <c r="V8" s="5">
        <f>raw!$F$15</f>
        <v>35.194344000000001</v>
      </c>
      <c r="W8" s="34">
        <f>raw!F18</f>
        <v>3112.1673000000001</v>
      </c>
      <c r="Y8" s="26" t="s">
        <v>70</v>
      </c>
      <c r="Z8" s="5">
        <f>raw!$G$15</f>
        <v>32.853634</v>
      </c>
      <c r="AA8" s="34">
        <f>raw!G18</f>
        <v>3222.3598999999999</v>
      </c>
      <c r="AC8" s="26" t="s">
        <v>70</v>
      </c>
      <c r="AD8" s="5">
        <f>raw!$H$15</f>
        <v>32.992305999999999</v>
      </c>
      <c r="AE8" s="34">
        <f>raw!H18</f>
        <v>3583.7386999999999</v>
      </c>
      <c r="AG8" s="26" t="s">
        <v>70</v>
      </c>
      <c r="AH8" s="5">
        <f>raw!$I$15</f>
        <v>40.513705999999999</v>
      </c>
      <c r="AI8" s="34">
        <f>raw!I18</f>
        <v>7368.3995000000004</v>
      </c>
      <c r="AK8" s="26" t="s">
        <v>70</v>
      </c>
      <c r="AL8" s="5">
        <f>raw!$J$15</f>
        <v>39.349418999999997</v>
      </c>
      <c r="AM8" s="34">
        <f>raw!J18</f>
        <v>4459.0245000000004</v>
      </c>
      <c r="AO8" s="26" t="s">
        <v>70</v>
      </c>
      <c r="AP8" s="5">
        <f>raw!$K$15</f>
        <v>40.769218000000002</v>
      </c>
      <c r="AQ8" s="34">
        <f>raw!K18</f>
        <v>4922.1989999999996</v>
      </c>
      <c r="AS8" s="26"/>
      <c r="AT8" s="29"/>
      <c r="AU8" s="30"/>
      <c r="AW8" s="26"/>
      <c r="AX8" s="29"/>
      <c r="AY8" s="30"/>
      <c r="BA8" s="26"/>
      <c r="BB8" s="29"/>
      <c r="BC8" s="30"/>
      <c r="BE8" s="26"/>
      <c r="BF8" s="29"/>
      <c r="BG8" s="30"/>
    </row>
    <row r="9" spans="1:59" ht="15">
      <c r="A9" s="26" t="s">
        <v>71</v>
      </c>
      <c r="B9" s="5">
        <f>raw!$A$21</f>
        <v>56.270142</v>
      </c>
      <c r="C9" s="34">
        <f>raw!A24</f>
        <v>3851.3355000000001</v>
      </c>
      <c r="D9">
        <v>5</v>
      </c>
      <c r="E9" s="26" t="s">
        <v>71</v>
      </c>
      <c r="F9" s="5">
        <f>raw!$B$21</f>
        <v>56.179966</v>
      </c>
      <c r="G9" s="34">
        <f>raw!B24</f>
        <v>4007.4746</v>
      </c>
      <c r="H9" s="34"/>
      <c r="I9" s="26" t="s">
        <v>71</v>
      </c>
      <c r="J9" s="5">
        <f>raw!$C$21</f>
        <v>55.106757999999999</v>
      </c>
      <c r="K9" s="34">
        <f>raw!C24</f>
        <v>1993.6365000000001</v>
      </c>
      <c r="M9" s="26" t="s">
        <v>71</v>
      </c>
      <c r="N9" s="5">
        <f>raw!$D$21</f>
        <v>52.120570999999998</v>
      </c>
      <c r="O9" s="34">
        <f>raw!D24</f>
        <v>2825.0996</v>
      </c>
      <c r="Q9" s="26" t="s">
        <v>71</v>
      </c>
      <c r="R9" s="5">
        <f>raw!$E$21</f>
        <v>53.813384999999997</v>
      </c>
      <c r="S9" s="34">
        <f>raw!E24</f>
        <v>3017.0569</v>
      </c>
      <c r="U9" s="26" t="s">
        <v>71</v>
      </c>
      <c r="V9" s="5">
        <f>raw!$F$21</f>
        <v>52.006382000000002</v>
      </c>
      <c r="W9" s="34">
        <f>raw!F24</f>
        <v>2299.4056999999998</v>
      </c>
      <c r="Y9" s="26" t="s">
        <v>71</v>
      </c>
      <c r="Z9" s="5">
        <f>raw!$G$21</f>
        <v>49.966476</v>
      </c>
      <c r="AA9" s="34">
        <f>raw!G24</f>
        <v>2450.3173000000002</v>
      </c>
      <c r="AC9" s="26" t="s">
        <v>71</v>
      </c>
      <c r="AD9" s="5">
        <f>raw!$H$21</f>
        <v>50.254306999999997</v>
      </c>
      <c r="AE9" s="34">
        <f>raw!H24</f>
        <v>2729.3818999999999</v>
      </c>
      <c r="AG9" s="26" t="s">
        <v>71</v>
      </c>
      <c r="AH9" s="5">
        <f>raw!$I$21</f>
        <v>55.083874000000002</v>
      </c>
      <c r="AI9" s="34">
        <f>raw!I24</f>
        <v>5009.1953999999996</v>
      </c>
      <c r="AK9" s="26" t="s">
        <v>71</v>
      </c>
      <c r="AL9" s="5">
        <f>raw!$J$21</f>
        <v>55.134597999999997</v>
      </c>
      <c r="AM9" s="34">
        <f>raw!J24</f>
        <v>3123.4953999999998</v>
      </c>
      <c r="AO9" s="26" t="s">
        <v>71</v>
      </c>
      <c r="AP9" s="5">
        <f>raw!$K$21</f>
        <v>57.098754999999997</v>
      </c>
      <c r="AQ9" s="34">
        <f>raw!K24</f>
        <v>3446.8045000000002</v>
      </c>
      <c r="AS9" s="26"/>
      <c r="AT9" s="29"/>
      <c r="AU9" s="30"/>
      <c r="AW9" s="26"/>
      <c r="AX9" s="29"/>
      <c r="AY9" s="30"/>
      <c r="BA9" s="26"/>
      <c r="BB9" s="29"/>
      <c r="BC9" s="30"/>
      <c r="BE9" s="26"/>
      <c r="BF9" s="29"/>
      <c r="BG9" s="30"/>
    </row>
    <row r="10" spans="1:59" ht="15">
      <c r="A10" s="26" t="s">
        <v>72</v>
      </c>
      <c r="B10" s="5">
        <f>raw!$A$27</f>
        <v>32.732807000000001</v>
      </c>
      <c r="C10" s="34">
        <f>raw!A30</f>
        <v>1120.1575</v>
      </c>
      <c r="D10">
        <v>2.5</v>
      </c>
      <c r="E10" s="26" t="s">
        <v>72</v>
      </c>
      <c r="F10" s="5">
        <f>raw!$B$27</f>
        <v>33.163116000000002</v>
      </c>
      <c r="G10" s="34">
        <f>raw!B30</f>
        <v>1182.7810999999999</v>
      </c>
      <c r="H10" s="34"/>
      <c r="I10" s="26" t="s">
        <v>72</v>
      </c>
      <c r="J10" s="5">
        <f>raw!$C$27</f>
        <v>36.144567000000002</v>
      </c>
      <c r="K10" s="34">
        <f>raw!C30</f>
        <v>653.84775999999999</v>
      </c>
      <c r="M10" s="26" t="s">
        <v>72</v>
      </c>
      <c r="N10" s="5">
        <f>raw!$D$27</f>
        <v>33.965809</v>
      </c>
      <c r="O10" s="34">
        <f>raw!D30</f>
        <v>920.39206000000001</v>
      </c>
      <c r="Q10" s="26" t="s">
        <v>72</v>
      </c>
      <c r="R10" s="5">
        <f>raw!$E$27</f>
        <v>32.270850000000003</v>
      </c>
      <c r="S10" s="34">
        <f>raw!E30</f>
        <v>904.66210000000001</v>
      </c>
      <c r="U10" s="26" t="s">
        <v>72</v>
      </c>
      <c r="V10" s="5">
        <f>raw!$F$27</f>
        <v>36.589677999999999</v>
      </c>
      <c r="W10" s="34">
        <f>raw!F30</f>
        <v>808.85856999999999</v>
      </c>
      <c r="Y10" s="26" t="s">
        <v>72</v>
      </c>
      <c r="Z10" s="5">
        <f>raw!$G$27</f>
        <v>39.409781000000002</v>
      </c>
      <c r="AA10" s="34">
        <f>raw!G30</f>
        <v>966.26043000000004</v>
      </c>
      <c r="AC10" s="26" t="s">
        <v>72</v>
      </c>
      <c r="AD10" s="5">
        <f>raw!$H$27</f>
        <v>35.432504000000002</v>
      </c>
      <c r="AE10" s="34">
        <f>raw!H30</f>
        <v>962.18651999999997</v>
      </c>
      <c r="AG10" s="26" t="s">
        <v>72</v>
      </c>
      <c r="AH10" s="5">
        <f>raw!$I$27</f>
        <v>32.415095999999998</v>
      </c>
      <c r="AI10" s="34">
        <f>raw!I30</f>
        <v>1473.8959</v>
      </c>
      <c r="AK10" s="26" t="s">
        <v>72</v>
      </c>
      <c r="AL10" s="5">
        <f>raw!$J$27</f>
        <v>33.747500000000002</v>
      </c>
      <c r="AM10" s="34">
        <f>raw!J30</f>
        <v>955.77823000000001</v>
      </c>
      <c r="AO10" s="26" t="s">
        <v>72</v>
      </c>
      <c r="AP10" s="5">
        <f>raw!$K$27</f>
        <v>33.412394999999997</v>
      </c>
      <c r="AQ10" s="34">
        <f>raw!K30</f>
        <v>1008.3623</v>
      </c>
      <c r="AS10" s="26"/>
      <c r="AT10" s="29"/>
      <c r="AU10" s="30"/>
      <c r="AW10" s="26"/>
      <c r="AX10" s="29"/>
      <c r="AY10" s="30"/>
      <c r="BA10" s="26"/>
      <c r="BB10" s="29"/>
      <c r="BC10" s="30"/>
      <c r="BE10" s="26"/>
      <c r="BF10" s="29"/>
      <c r="BG10" s="30"/>
    </row>
    <row r="11" spans="1:59" ht="15">
      <c r="A11" s="26" t="s">
        <v>73</v>
      </c>
      <c r="B11" s="5">
        <f>raw!$A$33</f>
        <v>10.997051000000001</v>
      </c>
      <c r="C11" s="34">
        <f>raw!A36</f>
        <v>376.33782000000002</v>
      </c>
      <c r="D11">
        <v>2.5</v>
      </c>
      <c r="E11" s="26" t="s">
        <v>73</v>
      </c>
      <c r="F11" s="5">
        <f>raw!$B$33</f>
        <v>10.656919</v>
      </c>
      <c r="G11" s="34">
        <f>raw!B36</f>
        <v>380.09393</v>
      </c>
      <c r="H11" s="34"/>
      <c r="I11" s="26" t="s">
        <v>73</v>
      </c>
      <c r="J11" s="5">
        <f>raw!$C$33</f>
        <v>8.7486744000000005</v>
      </c>
      <c r="K11" s="34">
        <f>raw!C36</f>
        <v>158.25592</v>
      </c>
      <c r="M11" s="26" t="s">
        <v>73</v>
      </c>
      <c r="N11" s="5">
        <f>raw!$D$33</f>
        <v>13.91362</v>
      </c>
      <c r="O11" s="34">
        <f>raw!D36</f>
        <v>377.05516</v>
      </c>
      <c r="Q11" s="26" t="s">
        <v>73</v>
      </c>
      <c r="R11" s="5">
        <f>raw!$E$33</f>
        <v>13.915765</v>
      </c>
      <c r="S11" s="34">
        <f>raw!E36</f>
        <v>390.09793999999999</v>
      </c>
      <c r="U11" s="26" t="s">
        <v>73</v>
      </c>
      <c r="V11" s="5">
        <f>raw!$F$33</f>
        <v>11.40394</v>
      </c>
      <c r="W11" s="34">
        <f>raw!F36</f>
        <v>252.10183000000001</v>
      </c>
      <c r="Y11" s="26" t="s">
        <v>73</v>
      </c>
      <c r="Z11" s="5">
        <f>raw!$G$33</f>
        <v>10.623742</v>
      </c>
      <c r="AA11" s="34">
        <f>raw!G36</f>
        <v>260.48401999999999</v>
      </c>
      <c r="AC11" s="26" t="s">
        <v>73</v>
      </c>
      <c r="AD11" s="5">
        <f>raw!$H$33</f>
        <v>14.313190000000001</v>
      </c>
      <c r="AE11" s="34">
        <f>raw!H36</f>
        <v>388.68369000000001</v>
      </c>
      <c r="AG11" s="26" t="s">
        <v>73</v>
      </c>
      <c r="AH11" s="5">
        <f>raw!$I$33</f>
        <v>12.50103</v>
      </c>
      <c r="AI11" s="34">
        <f>raw!I36</f>
        <v>568.40893000000005</v>
      </c>
      <c r="AK11" s="26" t="s">
        <v>73</v>
      </c>
      <c r="AL11" s="5">
        <f>raw!$J$33</f>
        <v>11.117902000000001</v>
      </c>
      <c r="AM11" s="34">
        <f>raw!J36</f>
        <v>314.90953000000002</v>
      </c>
      <c r="AO11" s="26" t="s">
        <v>73</v>
      </c>
      <c r="AP11" s="5">
        <f>raw!$K$33</f>
        <v>9.4888505999999992</v>
      </c>
      <c r="AQ11" s="34">
        <f>raw!K36</f>
        <v>286.38299999999998</v>
      </c>
      <c r="AS11" s="26"/>
      <c r="AT11" s="29"/>
      <c r="AU11" s="30"/>
      <c r="AW11" s="26"/>
      <c r="AX11" s="29"/>
      <c r="AY11" s="30"/>
      <c r="BA11" s="26"/>
      <c r="BB11" s="29"/>
      <c r="BC11" s="30"/>
      <c r="BE11" s="26"/>
      <c r="BF11" s="29"/>
      <c r="BG11" s="30"/>
    </row>
    <row r="12" spans="1:59" ht="15">
      <c r="A12" s="31"/>
      <c r="B12" s="5"/>
      <c r="C12" s="29"/>
      <c r="E12" s="31"/>
      <c r="F12" s="29"/>
      <c r="G12" s="29"/>
      <c r="I12" s="31"/>
      <c r="K12" s="29"/>
      <c r="M12" s="31"/>
      <c r="O12" s="29"/>
      <c r="Q12" s="31"/>
      <c r="S12" s="29"/>
      <c r="U12" s="31"/>
      <c r="W12" s="29"/>
      <c r="Y12" s="31"/>
      <c r="AA12" s="29"/>
      <c r="AC12" s="31"/>
      <c r="AE12" s="29"/>
      <c r="AG12" s="31"/>
      <c r="AI12" s="29"/>
      <c r="AK12" s="31"/>
      <c r="AM12" s="29"/>
      <c r="AO12" s="31"/>
      <c r="AQ12" s="29"/>
      <c r="AS12" s="31"/>
      <c r="AT12" s="29"/>
      <c r="AU12" s="29"/>
      <c r="AW12" s="31"/>
      <c r="AX12" s="29"/>
      <c r="AY12" s="29"/>
      <c r="BA12" s="31"/>
      <c r="BB12" s="29"/>
      <c r="BC12" s="29"/>
      <c r="BE12" s="31"/>
      <c r="BF12" s="29"/>
      <c r="BG12" s="29"/>
    </row>
    <row r="13" spans="1:59" ht="15">
      <c r="A13" s="26" t="s">
        <v>74</v>
      </c>
      <c r="B13" s="15">
        <f>raw!$A$39</f>
        <v>1368.8652</v>
      </c>
      <c r="C13" s="29"/>
      <c r="E13" s="26" t="s">
        <v>74</v>
      </c>
      <c r="F13" s="15">
        <f>raw!$B$39</f>
        <v>1426.6449</v>
      </c>
      <c r="G13" s="29"/>
      <c r="I13" s="26" t="s">
        <v>74</v>
      </c>
      <c r="J13" s="15">
        <f>raw!$C$39</f>
        <v>723.56876999999997</v>
      </c>
      <c r="K13" s="29"/>
      <c r="M13" s="26" t="s">
        <v>74</v>
      </c>
      <c r="N13" s="15">
        <f>raw!$D$39</f>
        <v>1083.9988000000001</v>
      </c>
      <c r="O13" s="29"/>
      <c r="Q13" s="26" t="s">
        <v>74</v>
      </c>
      <c r="R13" s="15">
        <f>raw!$E$39</f>
        <v>1121.3154</v>
      </c>
      <c r="S13" s="29"/>
      <c r="U13" s="26" t="s">
        <v>74</v>
      </c>
      <c r="V13" s="15">
        <f>raw!$F$39</f>
        <v>884.26529000000005</v>
      </c>
      <c r="W13" s="29"/>
      <c r="Y13" s="26" t="s">
        <v>74</v>
      </c>
      <c r="Z13" s="15">
        <f>raw!$G$39</f>
        <v>980.76124000000004</v>
      </c>
      <c r="AA13" s="29"/>
      <c r="AC13" s="26" t="s">
        <v>74</v>
      </c>
      <c r="AD13" s="15">
        <f>raw!$H$39</f>
        <v>1086.2245</v>
      </c>
      <c r="AE13" s="29"/>
      <c r="AG13" s="26" t="s">
        <v>74</v>
      </c>
      <c r="AH13" s="15">
        <f>raw!$I$39</f>
        <v>1818.761</v>
      </c>
      <c r="AI13" s="29"/>
      <c r="AK13" s="26" t="s">
        <v>74</v>
      </c>
      <c r="AL13" s="15">
        <f>raw!$J$39</f>
        <v>1132.9742000000001</v>
      </c>
      <c r="AM13" s="29"/>
      <c r="AO13" s="26" t="s">
        <v>74</v>
      </c>
      <c r="AP13" s="15">
        <f>raw!$K$39</f>
        <v>1207.259</v>
      </c>
      <c r="AQ13" s="29"/>
      <c r="AS13" s="26"/>
      <c r="AT13" s="32"/>
      <c r="AU13" s="29"/>
      <c r="AW13" s="26"/>
      <c r="AX13" s="32"/>
      <c r="AY13" s="29"/>
      <c r="BA13" s="26"/>
      <c r="BB13" s="32"/>
      <c r="BC13" s="29"/>
      <c r="BE13" s="26"/>
      <c r="BF13" s="32"/>
      <c r="BG13" s="29"/>
    </row>
    <row r="14" spans="1:59" ht="15">
      <c r="A14" s="26" t="s">
        <v>75</v>
      </c>
      <c r="B14" s="15">
        <f>raw!$A$42</f>
        <v>861.74437999999998</v>
      </c>
      <c r="C14" s="29"/>
      <c r="E14" s="26" t="s">
        <v>75</v>
      </c>
      <c r="F14" s="15">
        <f>raw!$B$42</f>
        <v>883.69011999999998</v>
      </c>
      <c r="G14" s="29"/>
      <c r="I14" s="26" t="s">
        <v>75</v>
      </c>
      <c r="J14" s="15">
        <f>raw!$C$42</f>
        <v>465.17565999999999</v>
      </c>
      <c r="K14" s="29"/>
      <c r="M14" s="26" t="s">
        <v>75</v>
      </c>
      <c r="N14" s="15">
        <f>raw!$D$42</f>
        <v>743.20929000000001</v>
      </c>
      <c r="O14" s="29"/>
      <c r="Q14" s="26" t="s">
        <v>75</v>
      </c>
      <c r="R14" s="15">
        <f>raw!$E$42</f>
        <v>757.07512999999994</v>
      </c>
      <c r="S14" s="29"/>
      <c r="U14" s="26" t="s">
        <v>75</v>
      </c>
      <c r="V14" s="15">
        <f>raw!$F$42</f>
        <v>611.03234999999995</v>
      </c>
      <c r="W14" s="29"/>
      <c r="Y14" s="26" t="s">
        <v>75</v>
      </c>
      <c r="Z14" s="15">
        <f>raw!$G$42</f>
        <v>725</v>
      </c>
      <c r="AA14" s="29"/>
      <c r="AC14" s="26" t="s">
        <v>75</v>
      </c>
      <c r="AD14" s="15">
        <f>raw!$H$42</f>
        <v>718.33867999999995</v>
      </c>
      <c r="AE14" s="29"/>
      <c r="AG14" s="26" t="s">
        <v>75</v>
      </c>
      <c r="AH14" s="15">
        <f>raw!$I$42</f>
        <v>1172.0001</v>
      </c>
      <c r="AI14" s="29"/>
      <c r="AK14" s="26" t="s">
        <v>75</v>
      </c>
      <c r="AL14" s="15">
        <f>raw!$J$42</f>
        <v>743.70605</v>
      </c>
      <c r="AM14" s="29"/>
      <c r="AO14" s="26" t="s">
        <v>75</v>
      </c>
      <c r="AP14" s="15">
        <f>raw!$K$42</f>
        <v>767.53992000000005</v>
      </c>
      <c r="AQ14" s="29"/>
      <c r="AS14" s="26"/>
      <c r="AT14" s="32"/>
      <c r="AU14" s="29"/>
      <c r="AW14" s="26"/>
      <c r="AX14" s="32"/>
      <c r="AY14" s="29"/>
      <c r="BA14" s="26"/>
      <c r="BB14" s="32"/>
      <c r="BC14" s="29"/>
      <c r="BE14" s="26"/>
      <c r="BF14" s="32"/>
      <c r="BG14" s="29"/>
    </row>
    <row r="15" spans="1:59" ht="15">
      <c r="B15" s="32"/>
    </row>
    <row r="19" spans="1:42" s="33" customFormat="1">
      <c r="A19" s="33" t="s">
        <v>76</v>
      </c>
      <c r="B19" s="33">
        <f t="shared" ref="B19:B24" si="0">$D6*B6*B$13/(100*C6)</f>
        <v>0.99985354143109961</v>
      </c>
      <c r="F19" s="33">
        <f>$D6*F6*F$13/(100*G6)</f>
        <v>0.99943985382228306</v>
      </c>
      <c r="J19" s="33">
        <f t="shared" ref="J19:J24" si="1">$D6*J6*J$13/(100*K6)</f>
        <v>1.0009039628546388</v>
      </c>
      <c r="N19" s="33">
        <f t="shared" ref="N19:N24" si="2">$D6*N6*N$13/(100*O6)</f>
        <v>0.99872832446005022</v>
      </c>
      <c r="R19" s="33">
        <f t="shared" ref="R19:R24" si="3">$D6*R6*R$13/(100*S6)</f>
        <v>1.0004421090138487</v>
      </c>
      <c r="V19" s="33">
        <f t="shared" ref="V19:V24" si="4">$D6*V6*V$13/(100*W6)</f>
        <v>0.99996160350760577</v>
      </c>
      <c r="Z19" s="33">
        <f t="shared" ref="Z19:Z24" si="5">$D6*Z6*Z$13/(100*AA6)</f>
        <v>0.99927617089075538</v>
      </c>
      <c r="AD19" s="33">
        <f t="shared" ref="AD19:AD24" si="6">$D6*AD6*AD$13/(100*AE6)</f>
        <v>0.99987322459243511</v>
      </c>
      <c r="AH19" s="33">
        <f t="shared" ref="AH19:AH24" si="7">$D6*AH6*AH$13/(100*AI6)</f>
        <v>1.0002776912848952</v>
      </c>
      <c r="AL19" s="33">
        <f t="shared" ref="AL19:AL24" si="8">$D6*AL6*AL$13/(100*AM6)</f>
        <v>0.99654364350069868</v>
      </c>
      <c r="AP19" s="33">
        <f t="shared" ref="AP19:AP24" si="9">$D6*AP6*AP$13/(100*AQ6)</f>
        <v>0.99961166808979152</v>
      </c>
    </row>
    <row r="20" spans="1:42" s="33" customFormat="1">
      <c r="A20" s="33" t="s">
        <v>77</v>
      </c>
      <c r="B20" s="33">
        <f t="shared" si="0"/>
        <v>0.99996453265018326</v>
      </c>
      <c r="F20" s="33">
        <f t="shared" ref="F20:F24" si="10">$D7*F7*F$13/(100*G7)</f>
        <v>0.99990143925149422</v>
      </c>
      <c r="J20" s="33">
        <f t="shared" si="1"/>
        <v>1.0001201927216437</v>
      </c>
      <c r="N20" s="33">
        <f t="shared" si="2"/>
        <v>0.9997436146486266</v>
      </c>
      <c r="R20" s="33">
        <f t="shared" si="3"/>
        <v>1.0000839484304345</v>
      </c>
      <c r="V20" s="33">
        <f t="shared" si="4"/>
        <v>0.99998853463716431</v>
      </c>
      <c r="Z20" s="33">
        <f t="shared" si="5"/>
        <v>0.99986465667369118</v>
      </c>
      <c r="AD20" s="33">
        <f t="shared" si="6"/>
        <v>0.99998050236382785</v>
      </c>
      <c r="AH20" s="33">
        <f t="shared" si="7"/>
        <v>1.0000364651907598</v>
      </c>
      <c r="AL20" s="33">
        <f t="shared" si="8"/>
        <v>0.99950506971593922</v>
      </c>
      <c r="AP20" s="33">
        <f t="shared" si="9"/>
        <v>0.99989744227317323</v>
      </c>
    </row>
    <row r="21" spans="1:42" s="33" customFormat="1">
      <c r="A21" s="33" t="s">
        <v>78</v>
      </c>
      <c r="B21" s="33">
        <f t="shared" si="0"/>
        <v>0.99998511629704179</v>
      </c>
      <c r="F21" s="33">
        <f t="shared" si="10"/>
        <v>0.99995785811449023</v>
      </c>
      <c r="J21" s="33">
        <f t="shared" si="1"/>
        <v>1.0000405297147956</v>
      </c>
      <c r="N21" s="33">
        <f t="shared" si="2"/>
        <v>0.99987128114530344</v>
      </c>
      <c r="R21" s="33">
        <f t="shared" si="3"/>
        <v>1.000041283327006</v>
      </c>
      <c r="V21" s="33">
        <f t="shared" si="4"/>
        <v>0.999982770962209</v>
      </c>
      <c r="Z21" s="33">
        <f t="shared" si="5"/>
        <v>0.99993705918281073</v>
      </c>
      <c r="AD21" s="33">
        <f t="shared" si="6"/>
        <v>0.99999062679142869</v>
      </c>
      <c r="AH21" s="33">
        <f t="shared" si="7"/>
        <v>1.0000102252635188</v>
      </c>
      <c r="AL21" s="33">
        <f t="shared" si="8"/>
        <v>0.9998123246909677</v>
      </c>
      <c r="AP21" s="33">
        <f t="shared" si="9"/>
        <v>0.99993936355401325</v>
      </c>
    </row>
    <row r="22" spans="1:42" s="33" customFormat="1">
      <c r="B22" s="33">
        <f t="shared" si="0"/>
        <v>0.99999388761195163</v>
      </c>
      <c r="F22" s="33">
        <f t="shared" si="10"/>
        <v>0.99999213938964704</v>
      </c>
      <c r="J22" s="33">
        <f t="shared" si="1"/>
        <v>1.0000200413853695</v>
      </c>
      <c r="N22" s="33">
        <f t="shared" si="2"/>
        <v>0.99994061128525868</v>
      </c>
      <c r="R22" s="33">
        <f t="shared" si="3"/>
        <v>1.0000105952033749</v>
      </c>
      <c r="V22" s="33">
        <f t="shared" si="4"/>
        <v>0.99998531057570206</v>
      </c>
      <c r="Z22" s="33">
        <f t="shared" si="5"/>
        <v>0.99997626756727054</v>
      </c>
      <c r="AD22" s="33">
        <f t="shared" si="6"/>
        <v>0.99999672991752264</v>
      </c>
      <c r="AH22" s="33">
        <f t="shared" si="7"/>
        <v>1.0000049285371659</v>
      </c>
      <c r="AL22" s="33">
        <f t="shared" si="8"/>
        <v>0.99993867545589477</v>
      </c>
      <c r="AP22" s="33">
        <f t="shared" si="9"/>
        <v>0.99995497079316498</v>
      </c>
    </row>
    <row r="23" spans="1:42" s="33" customFormat="1">
      <c r="B23" s="33">
        <f t="shared" si="0"/>
        <v>1.0000111680861041</v>
      </c>
      <c r="F23" s="33">
        <f t="shared" si="10"/>
        <v>1.0000157744638549</v>
      </c>
      <c r="J23" s="33">
        <f t="shared" si="1"/>
        <v>0.99996824514519211</v>
      </c>
      <c r="N23" s="33">
        <f t="shared" si="2"/>
        <v>1.0000872942403807</v>
      </c>
      <c r="R23" s="33">
        <f t="shared" si="3"/>
        <v>0.999981127652247</v>
      </c>
      <c r="V23" s="33">
        <f t="shared" si="4"/>
        <v>1.0000197632719838</v>
      </c>
      <c r="Z23" s="33">
        <f t="shared" si="5"/>
        <v>1.0000302320588779</v>
      </c>
      <c r="AD23" s="33">
        <f t="shared" si="6"/>
        <v>1.0000050182876186</v>
      </c>
      <c r="AH23" s="33">
        <f t="shared" si="7"/>
        <v>0.99999111904809557</v>
      </c>
      <c r="AL23" s="33">
        <f t="shared" si="8"/>
        <v>1.0001024718490399</v>
      </c>
      <c r="AP23" s="33">
        <f t="shared" si="9"/>
        <v>1.0000724584632181</v>
      </c>
    </row>
    <row r="24" spans="1:42" s="33" customFormat="1">
      <c r="B24" s="33">
        <f t="shared" si="0"/>
        <v>0.99999784877621378</v>
      </c>
      <c r="F24" s="33">
        <f t="shared" si="10"/>
        <v>0.99999223488409184</v>
      </c>
      <c r="J24" s="35">
        <f t="shared" si="1"/>
        <v>1.0000048615461727</v>
      </c>
      <c r="N24" s="35">
        <f t="shared" si="2"/>
        <v>1.0000093476811192</v>
      </c>
      <c r="R24" s="35">
        <f t="shared" si="3"/>
        <v>1.0000028196304367</v>
      </c>
      <c r="V24" s="35">
        <f t="shared" si="4"/>
        <v>1.0000034818512225</v>
      </c>
      <c r="Z24" s="35">
        <f t="shared" si="5"/>
        <v>0.99999938358599516</v>
      </c>
      <c r="AD24" s="35">
        <f t="shared" si="6"/>
        <v>0.99999936009374368</v>
      </c>
      <c r="AH24" s="35">
        <f t="shared" si="7"/>
        <v>1.0000012589452982</v>
      </c>
      <c r="AL24" s="35">
        <f t="shared" si="8"/>
        <v>0.99999324600690886</v>
      </c>
      <c r="AP24" s="35">
        <f t="shared" si="9"/>
        <v>1.0000157382338861</v>
      </c>
    </row>
    <row r="26" spans="1:42" ht="15">
      <c r="AO26" s="19"/>
    </row>
    <row r="27" spans="1:42" ht="15">
      <c r="A27" s="21"/>
      <c r="Y27" s="19"/>
      <c r="AG27" s="19"/>
    </row>
    <row r="28" spans="1:42" ht="15">
      <c r="A28" s="22"/>
    </row>
    <row r="29" spans="1:42" ht="15">
      <c r="A29" s="23"/>
    </row>
    <row r="30" spans="1:42" ht="15">
      <c r="A30" s="23"/>
    </row>
    <row r="31" spans="1:42" ht="15">
      <c r="A31" s="23"/>
    </row>
    <row r="32" spans="1:42" ht="15">
      <c r="A32" s="23"/>
    </row>
    <row r="33" spans="1:1" ht="15">
      <c r="A33" s="23"/>
    </row>
    <row r="34" spans="1:1" ht="15">
      <c r="A34" s="23"/>
    </row>
    <row r="35" spans="1:1" ht="15">
      <c r="A35" s="24"/>
    </row>
    <row r="36" spans="1:1" ht="15">
      <c r="A36" s="2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G27"/>
  <sheetViews>
    <sheetView workbookViewId="0">
      <selection activeCell="K8" sqref="K8"/>
    </sheetView>
  </sheetViews>
  <sheetFormatPr baseColWidth="10" defaultColWidth="8.83203125" defaultRowHeight="14" x14ac:dyDescent="0"/>
  <cols>
    <col min="1" max="1" width="18.1640625" customWidth="1"/>
    <col min="2" max="2" width="9.5" bestFit="1" customWidth="1"/>
    <col min="3" max="3" width="13" bestFit="1" customWidth="1"/>
    <col min="5" max="5" width="14.33203125" bestFit="1" customWidth="1"/>
    <col min="6" max="6" width="9.5" bestFit="1" customWidth="1"/>
    <col min="7" max="7" width="13" bestFit="1" customWidth="1"/>
    <col min="9" max="9" width="14.33203125" bestFit="1" customWidth="1"/>
    <col min="10" max="10" width="9.5" bestFit="1" customWidth="1"/>
    <col min="11" max="11" width="13" bestFit="1" customWidth="1"/>
    <col min="13" max="13" width="14.33203125" bestFit="1" customWidth="1"/>
    <col min="14" max="14" width="9.5" bestFit="1" customWidth="1"/>
    <col min="15" max="15" width="13" bestFit="1" customWidth="1"/>
    <col min="17" max="17" width="14.33203125" bestFit="1" customWidth="1"/>
    <col min="18" max="18" width="9.5" bestFit="1" customWidth="1"/>
    <col min="19" max="19" width="13" bestFit="1" customWidth="1"/>
    <col min="21" max="21" width="14.33203125" bestFit="1" customWidth="1"/>
    <col min="22" max="22" width="9.5" bestFit="1" customWidth="1"/>
    <col min="23" max="23" width="13" bestFit="1" customWidth="1"/>
    <col min="25" max="25" width="14.33203125" bestFit="1" customWidth="1"/>
    <col min="26" max="26" width="9.5" bestFit="1" customWidth="1"/>
    <col min="27" max="27" width="13" bestFit="1" customWidth="1"/>
    <col min="29" max="29" width="14.33203125" bestFit="1" customWidth="1"/>
    <col min="30" max="30" width="9.5" bestFit="1" customWidth="1"/>
    <col min="31" max="31" width="13" bestFit="1" customWidth="1"/>
    <col min="33" max="33" width="14.33203125" bestFit="1" customWidth="1"/>
    <col min="34" max="34" width="9.5" bestFit="1" customWidth="1"/>
    <col min="35" max="35" width="13" bestFit="1" customWidth="1"/>
    <col min="37" max="37" width="14.33203125" bestFit="1" customWidth="1"/>
    <col min="38" max="38" width="9.5" bestFit="1" customWidth="1"/>
    <col min="39" max="39" width="13" bestFit="1" customWidth="1"/>
    <col min="41" max="41" width="14.33203125" bestFit="1" customWidth="1"/>
    <col min="42" max="42" width="9.5" bestFit="1" customWidth="1"/>
    <col min="43" max="43" width="13" bestFit="1" customWidth="1"/>
    <col min="45" max="45" width="14.33203125" bestFit="1" customWidth="1"/>
    <col min="46" max="46" width="9.5" bestFit="1" customWidth="1"/>
    <col min="47" max="47" width="13" bestFit="1" customWidth="1"/>
    <col min="49" max="49" width="14.33203125" bestFit="1" customWidth="1"/>
    <col min="50" max="50" width="9.5" bestFit="1" customWidth="1"/>
    <col min="51" max="51" width="13" bestFit="1" customWidth="1"/>
    <col min="53" max="53" width="14.33203125" bestFit="1" customWidth="1"/>
    <col min="54" max="54" width="9.5" bestFit="1" customWidth="1"/>
    <col min="55" max="55" width="13" bestFit="1" customWidth="1"/>
    <col min="57" max="57" width="14.33203125" bestFit="1" customWidth="1"/>
    <col min="58" max="58" width="9.5" bestFit="1" customWidth="1"/>
    <col min="59" max="59" width="13" bestFit="1" customWidth="1"/>
  </cols>
  <sheetData>
    <row r="3" spans="1:59" ht="16" thickBot="1">
      <c r="A3" s="21" t="s">
        <v>11</v>
      </c>
      <c r="E3" s="21" t="s">
        <v>12</v>
      </c>
      <c r="I3" s="21" t="s">
        <v>45</v>
      </c>
      <c r="M3" s="21" t="s">
        <v>13</v>
      </c>
      <c r="Q3" s="21" t="s">
        <v>14</v>
      </c>
      <c r="U3" s="19" t="s">
        <v>15</v>
      </c>
      <c r="Y3" s="19" t="s">
        <v>16</v>
      </c>
      <c r="AC3" s="19" t="s">
        <v>17</v>
      </c>
      <c r="AG3" s="19" t="s">
        <v>18</v>
      </c>
      <c r="AK3" s="19" t="s">
        <v>19</v>
      </c>
      <c r="AO3" s="19" t="s">
        <v>20</v>
      </c>
    </row>
    <row r="4" spans="1:59" ht="16" thickBot="1">
      <c r="A4" s="26" t="s">
        <v>61</v>
      </c>
      <c r="B4" s="22">
        <f>raw!$L$45</f>
        <v>0.51861926000000003</v>
      </c>
      <c r="C4" s="28" t="s">
        <v>62</v>
      </c>
      <c r="E4" s="26" t="s">
        <v>61</v>
      </c>
      <c r="F4" s="22">
        <f>raw!$M$45</f>
        <v>0.51728503000000003</v>
      </c>
      <c r="G4" s="28" t="s">
        <v>62</v>
      </c>
      <c r="I4" s="26" t="s">
        <v>61</v>
      </c>
      <c r="J4" s="22">
        <f>raw!$N$45</f>
        <v>0.48349646000000002</v>
      </c>
      <c r="K4" s="28" t="s">
        <v>62</v>
      </c>
      <c r="M4" s="26" t="s">
        <v>61</v>
      </c>
      <c r="N4" s="22">
        <f>raw!$O$45</f>
        <v>0.46506022000000002</v>
      </c>
      <c r="O4" s="28" t="s">
        <v>62</v>
      </c>
      <c r="Q4" s="26" t="s">
        <v>63</v>
      </c>
      <c r="R4" s="22">
        <f>raw!$P$45</f>
        <v>0.47502116999999999</v>
      </c>
      <c r="S4" s="28" t="s">
        <v>62</v>
      </c>
      <c r="U4" s="26" t="s">
        <v>61</v>
      </c>
      <c r="V4" s="13">
        <f>raw!$Q$45</f>
        <v>0.46210909</v>
      </c>
      <c r="W4" s="28" t="s">
        <v>62</v>
      </c>
      <c r="Y4" s="26" t="s">
        <v>61</v>
      </c>
      <c r="Z4" s="13">
        <f>raw!$R$45</f>
        <v>0.43735740000000001</v>
      </c>
      <c r="AA4" s="28" t="s">
        <v>62</v>
      </c>
      <c r="AC4" s="26" t="s">
        <v>61</v>
      </c>
      <c r="AD4" s="13">
        <f>raw!$S$45</f>
        <v>0.44643481000000002</v>
      </c>
      <c r="AE4" s="28" t="s">
        <v>62</v>
      </c>
      <c r="AG4" s="26" t="s">
        <v>61</v>
      </c>
      <c r="AH4" s="13">
        <f>raw!$T$45</f>
        <v>0.49315957999999999</v>
      </c>
      <c r="AI4" s="28" t="s">
        <v>62</v>
      </c>
      <c r="AK4" s="26" t="s">
        <v>61</v>
      </c>
      <c r="AL4" s="13">
        <f>raw!$U$45</f>
        <v>0.49582946</v>
      </c>
      <c r="AM4" s="28" t="s">
        <v>62</v>
      </c>
      <c r="AO4" s="26" t="s">
        <v>61</v>
      </c>
      <c r="AP4" s="13">
        <f>raw!$V$45</f>
        <v>0.51647005000000001</v>
      </c>
      <c r="AQ4" s="28" t="s">
        <v>62</v>
      </c>
      <c r="AS4" s="26"/>
      <c r="AT4" s="27"/>
      <c r="AU4" s="28"/>
      <c r="AW4" s="26"/>
      <c r="AX4" s="27"/>
      <c r="AY4" s="28"/>
      <c r="BA4" s="26"/>
      <c r="BB4" s="27"/>
      <c r="BC4" s="28"/>
      <c r="BE4" s="26"/>
      <c r="BF4" s="27"/>
      <c r="BG4" s="28"/>
    </row>
    <row r="5" spans="1:59" ht="15">
      <c r="A5" s="26"/>
      <c r="B5" s="28" t="s">
        <v>64</v>
      </c>
      <c r="C5" s="28" t="s">
        <v>65</v>
      </c>
      <c r="E5" s="26"/>
      <c r="F5" s="28" t="s">
        <v>66</v>
      </c>
      <c r="G5" s="28" t="s">
        <v>67</v>
      </c>
      <c r="I5" s="26"/>
      <c r="J5" s="28" t="s">
        <v>66</v>
      </c>
      <c r="K5" s="28" t="s">
        <v>67</v>
      </c>
      <c r="M5" s="26"/>
      <c r="N5" s="28" t="s">
        <v>66</v>
      </c>
      <c r="O5" s="28" t="s">
        <v>67</v>
      </c>
      <c r="Q5" s="26"/>
      <c r="R5" s="28" t="s">
        <v>66</v>
      </c>
      <c r="S5" s="28" t="s">
        <v>67</v>
      </c>
      <c r="U5" s="26"/>
      <c r="V5" s="28" t="s">
        <v>66</v>
      </c>
      <c r="W5" s="28" t="s">
        <v>67</v>
      </c>
      <c r="Y5" s="26"/>
      <c r="Z5" s="28" t="s">
        <v>66</v>
      </c>
      <c r="AA5" s="28" t="s">
        <v>67</v>
      </c>
      <c r="AC5" s="26"/>
      <c r="AD5" s="28" t="s">
        <v>66</v>
      </c>
      <c r="AE5" s="28" t="s">
        <v>67</v>
      </c>
      <c r="AG5" s="26"/>
      <c r="AH5" s="28" t="s">
        <v>66</v>
      </c>
      <c r="AI5" s="28" t="s">
        <v>67</v>
      </c>
      <c r="AK5" s="26"/>
      <c r="AL5" s="28" t="s">
        <v>66</v>
      </c>
      <c r="AM5" s="28" t="s">
        <v>67</v>
      </c>
      <c r="AO5" s="26"/>
      <c r="AP5" s="28" t="s">
        <v>66</v>
      </c>
      <c r="AQ5" s="28" t="s">
        <v>67</v>
      </c>
      <c r="AS5" s="26"/>
      <c r="AT5" s="28"/>
      <c r="AU5" s="28"/>
      <c r="AW5" s="26"/>
      <c r="AX5" s="28"/>
      <c r="AY5" s="28"/>
      <c r="BA5" s="26"/>
      <c r="BB5" s="28"/>
      <c r="BC5" s="28"/>
      <c r="BE5" s="26"/>
      <c r="BF5" s="28"/>
      <c r="BG5" s="28"/>
    </row>
    <row r="6" spans="1:59" ht="15">
      <c r="A6" s="26" t="s">
        <v>68</v>
      </c>
      <c r="B6" s="23">
        <f>raw!$L$3</f>
        <v>10.422378999999999</v>
      </c>
      <c r="C6" s="34">
        <f>raw!L6</f>
        <v>14316.764999999999</v>
      </c>
      <c r="D6">
        <v>100</v>
      </c>
      <c r="E6" s="26" t="s">
        <v>68</v>
      </c>
      <c r="F6" s="23">
        <f>raw!$M$3</f>
        <v>9.1864232999999995</v>
      </c>
      <c r="G6" s="34">
        <f>raw!M6</f>
        <v>13249.21</v>
      </c>
      <c r="I6" s="26" t="s">
        <v>68</v>
      </c>
      <c r="J6" s="23">
        <f>raw!$N$3</f>
        <v>7.4793272000000002</v>
      </c>
      <c r="K6" s="34">
        <f>raw!N6</f>
        <v>7153.5338000000002</v>
      </c>
      <c r="M6" s="26" t="s">
        <v>68</v>
      </c>
      <c r="N6" s="23">
        <f>raw!$O$3</f>
        <v>9.1363582999999995</v>
      </c>
      <c r="O6" s="34">
        <f>raw!O6</f>
        <v>9975.5944</v>
      </c>
      <c r="Q6" s="26" t="s">
        <v>68</v>
      </c>
      <c r="R6" s="23">
        <f>raw!$P$3</f>
        <v>9.5620937000000001</v>
      </c>
      <c r="S6" s="34">
        <f>raw!P6</f>
        <v>10918.076999999999</v>
      </c>
      <c r="U6" s="26" t="s">
        <v>68</v>
      </c>
      <c r="V6" s="5">
        <f>raw!$Q$3</f>
        <v>7.7686925000000002</v>
      </c>
      <c r="W6" s="34">
        <f>raw!Q6</f>
        <v>8573.9141</v>
      </c>
      <c r="Y6" s="26" t="s">
        <v>68</v>
      </c>
      <c r="Z6" s="5">
        <f>raw!$R$3</f>
        <v>7.0246934999999997</v>
      </c>
      <c r="AA6" s="34">
        <f>raw!R6</f>
        <v>8745.8901000000005</v>
      </c>
      <c r="AC6" s="26" t="s">
        <v>68</v>
      </c>
      <c r="AD6" s="5">
        <f>raw!$S$3</f>
        <v>6.9692607000000004</v>
      </c>
      <c r="AE6" s="34">
        <f>raw!S6</f>
        <v>7439.8293000000003</v>
      </c>
      <c r="AG6" s="26" t="s">
        <v>68</v>
      </c>
      <c r="AH6" s="5">
        <f>raw!$T$3</f>
        <v>12.636811</v>
      </c>
      <c r="AI6" s="34">
        <f>raw!T6</f>
        <v>22979.825000000001</v>
      </c>
      <c r="AK6" s="26" t="s">
        <v>68</v>
      </c>
      <c r="AL6" s="5">
        <f>raw!$U$3</f>
        <v>9.4266547999999997</v>
      </c>
      <c r="AM6" s="34">
        <f>raw!U6</f>
        <v>11604.887000000001</v>
      </c>
      <c r="AO6" s="26" t="s">
        <v>68</v>
      </c>
      <c r="AP6" s="5">
        <f>raw!$V$3</f>
        <v>9.4354180999999997</v>
      </c>
      <c r="AQ6" s="34">
        <f>raw!V6</f>
        <v>12542.946</v>
      </c>
      <c r="AS6" s="26"/>
      <c r="AT6" s="29"/>
      <c r="AU6" s="30"/>
      <c r="AW6" s="26"/>
      <c r="AX6" s="29"/>
      <c r="AY6" s="30"/>
      <c r="BA6" s="26"/>
      <c r="BB6" s="29"/>
      <c r="BC6" s="30"/>
      <c r="BE6" s="26"/>
      <c r="BF6" s="29"/>
      <c r="BG6" s="30"/>
    </row>
    <row r="7" spans="1:59" ht="15">
      <c r="A7" s="26" t="s">
        <v>69</v>
      </c>
      <c r="B7" s="23">
        <f>raw!$L$9</f>
        <v>27.784924</v>
      </c>
      <c r="C7" s="34">
        <f>raw!L12</f>
        <v>7636.3312999999998</v>
      </c>
      <c r="D7">
        <v>20</v>
      </c>
      <c r="E7" s="26" t="s">
        <v>69</v>
      </c>
      <c r="F7" s="23">
        <f>raw!$M$9</f>
        <v>25.626270000000002</v>
      </c>
      <c r="G7" s="34">
        <f>raw!M12</f>
        <v>7397.9014999999999</v>
      </c>
      <c r="I7" s="26" t="s">
        <v>69</v>
      </c>
      <c r="J7" s="23">
        <f>raw!$N$9</f>
        <v>22.425127</v>
      </c>
      <c r="K7" s="34">
        <f>raw!N12</f>
        <v>4289.6441000000004</v>
      </c>
      <c r="M7" s="26" t="s">
        <v>69</v>
      </c>
      <c r="N7" s="23">
        <f>raw!$O$9</f>
        <v>25.912140000000001</v>
      </c>
      <c r="O7" s="34">
        <f>raw!O12</f>
        <v>5663.1715000000004</v>
      </c>
      <c r="Q7" s="26" t="s">
        <v>69</v>
      </c>
      <c r="R7" s="23">
        <f>raw!$P$9</f>
        <v>27.959339</v>
      </c>
      <c r="S7" s="34">
        <f>raw!P12</f>
        <v>6387.0887000000002</v>
      </c>
      <c r="U7" s="26" t="s">
        <v>69</v>
      </c>
      <c r="V7" s="5">
        <f>raw!$Q$9</f>
        <v>22.736397</v>
      </c>
      <c r="W7" s="34">
        <f>raw!Q12</f>
        <v>5014.2296999999999</v>
      </c>
      <c r="Y7" s="26" t="s">
        <v>69</v>
      </c>
      <c r="Z7" s="5">
        <f>raw!$R$9</f>
        <v>19.929169000000002</v>
      </c>
      <c r="AA7" s="34">
        <f>raw!R12</f>
        <v>4963.8144000000002</v>
      </c>
      <c r="AC7" s="26" t="s">
        <v>69</v>
      </c>
      <c r="AD7" s="5">
        <f>raw!$S$9</f>
        <v>21.190525000000001</v>
      </c>
      <c r="AE7" s="34">
        <f>raw!S12</f>
        <v>4523.9659000000001</v>
      </c>
      <c r="AG7" s="26" t="s">
        <v>69</v>
      </c>
      <c r="AH7" s="5">
        <f>raw!$T$9</f>
        <v>28.690393</v>
      </c>
      <c r="AI7" s="34">
        <f>raw!T12</f>
        <v>10434.35</v>
      </c>
      <c r="AK7" s="26" t="s">
        <v>69</v>
      </c>
      <c r="AL7" s="5">
        <f>raw!$U$9</f>
        <v>26.335640000000001</v>
      </c>
      <c r="AM7" s="34">
        <f>raw!U12</f>
        <v>6481.0945000000002</v>
      </c>
      <c r="AO7" s="26" t="s">
        <v>69</v>
      </c>
      <c r="AP7" s="5">
        <f>raw!$V$9</f>
        <v>26.349283</v>
      </c>
      <c r="AQ7" s="34">
        <f>raw!V12</f>
        <v>6982.0785999999998</v>
      </c>
      <c r="AS7" s="26"/>
      <c r="AT7" s="29"/>
      <c r="AU7" s="30"/>
      <c r="AW7" s="26"/>
      <c r="AX7" s="29"/>
      <c r="AY7" s="30"/>
      <c r="BA7" s="26"/>
      <c r="BB7" s="29"/>
      <c r="BC7" s="30"/>
      <c r="BE7" s="26"/>
      <c r="BF7" s="29"/>
      <c r="BG7" s="30"/>
    </row>
    <row r="8" spans="1:59" ht="15">
      <c r="A8" s="26" t="s">
        <v>70</v>
      </c>
      <c r="B8" s="23">
        <f>raw!$L$15</f>
        <v>40.676372999999998</v>
      </c>
      <c r="C8" s="34">
        <f>raw!L18</f>
        <v>5590.0243</v>
      </c>
      <c r="D8">
        <v>10</v>
      </c>
      <c r="E8" s="26" t="s">
        <v>70</v>
      </c>
      <c r="F8" s="23">
        <f>raw!$M$15</f>
        <v>39.625884999999997</v>
      </c>
      <c r="G8" s="34">
        <f>raw!M18</f>
        <v>5720.1403</v>
      </c>
      <c r="I8" s="26" t="s">
        <v>70</v>
      </c>
      <c r="J8" s="23">
        <f>raw!$N$15</f>
        <v>33.996043999999998</v>
      </c>
      <c r="K8" s="34">
        <f>raw!N18</f>
        <v>3251.5491000000002</v>
      </c>
      <c r="M8" s="26" t="s">
        <v>70</v>
      </c>
      <c r="N8" s="23">
        <f>raw!$O$15</f>
        <v>36.958424000000001</v>
      </c>
      <c r="O8" s="34">
        <f>raw!O18</f>
        <v>4039.0165999999999</v>
      </c>
      <c r="Q8" s="26" t="s">
        <v>70</v>
      </c>
      <c r="R8" s="23">
        <f>raw!$P$15</f>
        <v>39.964148999999999</v>
      </c>
      <c r="S8" s="34">
        <f>raw!P18</f>
        <v>4564.9088000000002</v>
      </c>
      <c r="U8" s="26" t="s">
        <v>70</v>
      </c>
      <c r="V8" s="5">
        <f>raw!$Q$15</f>
        <v>33.625393000000003</v>
      </c>
      <c r="W8" s="34">
        <f>raw!Q18</f>
        <v>3707.4331999999999</v>
      </c>
      <c r="Y8" s="26" t="s">
        <v>70</v>
      </c>
      <c r="Z8" s="5">
        <f>raw!$R$15</f>
        <v>30.696280999999999</v>
      </c>
      <c r="AA8" s="34">
        <f>raw!R18</f>
        <v>3822.9413</v>
      </c>
      <c r="AC8" s="26" t="s">
        <v>70</v>
      </c>
      <c r="AD8" s="5">
        <f>raw!$S$15</f>
        <v>33.046539000000003</v>
      </c>
      <c r="AE8" s="34">
        <f>raw!S18</f>
        <v>3527.5349000000001</v>
      </c>
      <c r="AG8" s="26" t="s">
        <v>70</v>
      </c>
      <c r="AH8" s="5">
        <f>raw!$T$15</f>
        <v>40.418540999999998</v>
      </c>
      <c r="AI8" s="34">
        <f>raw!T18</f>
        <v>7349.8343999999997</v>
      </c>
      <c r="AK8" s="26" t="s">
        <v>70</v>
      </c>
      <c r="AL8" s="5">
        <f>raw!$U$15</f>
        <v>38.536163000000002</v>
      </c>
      <c r="AM8" s="34">
        <f>raw!U18</f>
        <v>4741.7552999999998</v>
      </c>
      <c r="AO8" s="26" t="s">
        <v>70</v>
      </c>
      <c r="AP8" s="5">
        <f>raw!$V$15</f>
        <v>39.525421000000001</v>
      </c>
      <c r="AQ8" s="34">
        <f>raw!V18</f>
        <v>5234.6958000000004</v>
      </c>
      <c r="AS8" s="26"/>
      <c r="AT8" s="29"/>
      <c r="AU8" s="30"/>
      <c r="AW8" s="26"/>
      <c r="AX8" s="29"/>
      <c r="AY8" s="30"/>
      <c r="BA8" s="26"/>
      <c r="BB8" s="29"/>
      <c r="BC8" s="30"/>
      <c r="BE8" s="26"/>
      <c r="BF8" s="29"/>
      <c r="BG8" s="30"/>
    </row>
    <row r="9" spans="1:59" ht="15">
      <c r="A9" s="26" t="s">
        <v>71</v>
      </c>
      <c r="B9" s="23">
        <f>raw!$L$21</f>
        <v>56.223457000000003</v>
      </c>
      <c r="C9" s="34">
        <f>raw!L24</f>
        <v>3863.384</v>
      </c>
      <c r="D9">
        <v>5</v>
      </c>
      <c r="E9" s="26" t="s">
        <v>71</v>
      </c>
      <c r="F9" s="23">
        <f>raw!$M$21</f>
        <v>56.015746999999998</v>
      </c>
      <c r="G9" s="34">
        <f>raw!M24</f>
        <v>4043.1532000000002</v>
      </c>
      <c r="I9" s="26" t="s">
        <v>71</v>
      </c>
      <c r="J9" s="23">
        <f>raw!$N$21</f>
        <v>50.302086000000003</v>
      </c>
      <c r="K9" s="34">
        <f>raw!N24</f>
        <v>2405.5747999999999</v>
      </c>
      <c r="M9" s="26" t="s">
        <v>71</v>
      </c>
      <c r="N9" s="23">
        <f>raw!$O$21</f>
        <v>52.066249999999997</v>
      </c>
      <c r="O9" s="34">
        <f>raw!O24</f>
        <v>2845.1743000000001</v>
      </c>
      <c r="Q9" s="26" t="s">
        <v>71</v>
      </c>
      <c r="R9" s="23">
        <f>raw!$P$21</f>
        <v>53.677188999999998</v>
      </c>
      <c r="S9" s="34">
        <f>raw!P24</f>
        <v>3065.6828</v>
      </c>
      <c r="U9" s="26" t="s">
        <v>71</v>
      </c>
      <c r="V9" s="5">
        <f>raw!$Q$21</f>
        <v>49.483275999999996</v>
      </c>
      <c r="W9" s="34">
        <f>raw!Q24</f>
        <v>2727.7797</v>
      </c>
      <c r="Y9" s="26" t="s">
        <v>71</v>
      </c>
      <c r="Z9" s="5">
        <f>raw!$R$21</f>
        <v>46.637985</v>
      </c>
      <c r="AA9" s="34">
        <f>raw!R24</f>
        <v>2904.2033000000001</v>
      </c>
      <c r="AC9" s="26" t="s">
        <v>71</v>
      </c>
      <c r="AD9" s="5">
        <f>raw!$S$21</f>
        <v>50.111969000000002</v>
      </c>
      <c r="AE9" s="34">
        <f>raw!S24</f>
        <v>2674.5801000000001</v>
      </c>
      <c r="AG9" s="26" t="s">
        <v>71</v>
      </c>
      <c r="AH9" s="5">
        <f>raw!$T$21</f>
        <v>54.741779000000001</v>
      </c>
      <c r="AI9" s="34">
        <f>raw!T24</f>
        <v>4977.1880000000001</v>
      </c>
      <c r="AK9" s="26" t="s">
        <v>71</v>
      </c>
      <c r="AL9" s="5">
        <f>raw!$U$21</f>
        <v>54.075558000000001</v>
      </c>
      <c r="AM9" s="34">
        <f>raw!U24</f>
        <v>3326.8303999999998</v>
      </c>
      <c r="AO9" s="26" t="s">
        <v>71</v>
      </c>
      <c r="AP9" s="5">
        <f>raw!$V$21</f>
        <v>55.598934</v>
      </c>
      <c r="AQ9" s="34">
        <f>raw!V24</f>
        <v>3681.0450000000001</v>
      </c>
      <c r="AS9" s="26"/>
      <c r="AT9" s="29"/>
      <c r="AU9" s="30"/>
      <c r="AW9" s="26"/>
      <c r="AX9" s="29"/>
      <c r="AY9" s="30"/>
      <c r="BA9" s="26"/>
      <c r="BB9" s="29"/>
      <c r="BC9" s="30"/>
      <c r="BE9" s="26"/>
      <c r="BF9" s="29"/>
      <c r="BG9" s="30"/>
    </row>
    <row r="10" spans="1:59" ht="15">
      <c r="A10" s="26" t="s">
        <v>72</v>
      </c>
      <c r="B10" s="23">
        <f>raw!$L$27</f>
        <v>32.726412000000003</v>
      </c>
      <c r="C10" s="34">
        <f>raw!L30</f>
        <v>1124.4504999999999</v>
      </c>
      <c r="D10">
        <v>2.5</v>
      </c>
      <c r="E10" s="26" t="s">
        <v>72</v>
      </c>
      <c r="F10" s="23">
        <f>raw!$M$27</f>
        <v>33.197327999999999</v>
      </c>
      <c r="G10" s="34">
        <f>raw!M30</f>
        <v>1198.1473000000001</v>
      </c>
      <c r="I10" s="26" t="s">
        <v>72</v>
      </c>
      <c r="J10" s="23">
        <f>raw!$N$27</f>
        <v>39.176799000000003</v>
      </c>
      <c r="K10" s="34">
        <f>raw!N30</f>
        <v>936.76203999999996</v>
      </c>
      <c r="M10" s="26" t="s">
        <v>72</v>
      </c>
      <c r="N10" s="23">
        <f>raw!$O$27</f>
        <v>33.983902</v>
      </c>
      <c r="O10" s="34">
        <f>raw!O30</f>
        <v>928.60105999999996</v>
      </c>
      <c r="Q10" s="26" t="s">
        <v>72</v>
      </c>
      <c r="R10" s="23">
        <f>raw!$P$27</f>
        <v>32.260503999999997</v>
      </c>
      <c r="S10" s="34">
        <f>raw!P30</f>
        <v>921.28450999999995</v>
      </c>
      <c r="U10" s="26" t="s">
        <v>72</v>
      </c>
      <c r="V10" s="5">
        <f>raw!$Q$27</f>
        <v>38.102145999999998</v>
      </c>
      <c r="W10" s="34">
        <f>raw!Q30</f>
        <v>1050.1098</v>
      </c>
      <c r="Y10" s="26" t="s">
        <v>72</v>
      </c>
      <c r="Z10" s="5">
        <f>raw!$R$27</f>
        <v>40.730297999999998</v>
      </c>
      <c r="AA10" s="34">
        <f>raw!R30</f>
        <v>1268.1804</v>
      </c>
      <c r="AC10" s="26" t="s">
        <v>72</v>
      </c>
      <c r="AD10" s="5">
        <f>raw!$S$27</f>
        <v>35.311861999999998</v>
      </c>
      <c r="AE10" s="34">
        <f>raw!S30</f>
        <v>942.33543999999995</v>
      </c>
      <c r="AG10" s="26" t="s">
        <v>72</v>
      </c>
      <c r="AH10" s="5">
        <f>raw!$T$27</f>
        <v>32.357833999999997</v>
      </c>
      <c r="AI10" s="34">
        <f>raw!T30</f>
        <v>1471.0025000000001</v>
      </c>
      <c r="AK10" s="26" t="s">
        <v>72</v>
      </c>
      <c r="AL10" s="5">
        <f>raw!$U$27</f>
        <v>33.932847000000002</v>
      </c>
      <c r="AM10" s="34">
        <f>raw!U30</f>
        <v>1043.7922000000001</v>
      </c>
      <c r="AO10" s="26" t="s">
        <v>72</v>
      </c>
      <c r="AP10" s="5">
        <f>raw!$V$27</f>
        <v>33.707484000000001</v>
      </c>
      <c r="AQ10" s="34">
        <f>raw!V30</f>
        <v>1115.4328</v>
      </c>
      <c r="AS10" s="26"/>
      <c r="AT10" s="29"/>
      <c r="AU10" s="30"/>
      <c r="AW10" s="26"/>
      <c r="AX10" s="29"/>
      <c r="AY10" s="30"/>
      <c r="BA10" s="26"/>
      <c r="BB10" s="29"/>
      <c r="BC10" s="30"/>
      <c r="BE10" s="26"/>
      <c r="BF10" s="29"/>
      <c r="BG10" s="30"/>
    </row>
    <row r="11" spans="1:59" ht="15">
      <c r="A11" s="26" t="s">
        <v>73</v>
      </c>
      <c r="B11" s="23">
        <f>raw!$L$33</f>
        <v>11.050131</v>
      </c>
      <c r="C11" s="34">
        <f>raw!L36</f>
        <v>379.66363999999999</v>
      </c>
      <c r="D11">
        <v>2.5</v>
      </c>
      <c r="E11" s="26" t="s">
        <v>73</v>
      </c>
      <c r="F11" s="23">
        <f>raw!$M$33</f>
        <v>10.786925</v>
      </c>
      <c r="G11" s="34">
        <f>raw!M36</f>
        <v>389.30430999999999</v>
      </c>
      <c r="I11" s="26" t="s">
        <v>73</v>
      </c>
      <c r="J11" s="23">
        <f>raw!$N$33</f>
        <v>10.521115</v>
      </c>
      <c r="K11" s="34">
        <f>raw!N36</f>
        <v>251.57232999999999</v>
      </c>
      <c r="M11" s="26" t="s">
        <v>73</v>
      </c>
      <c r="N11" s="23">
        <f>raw!$O$33</f>
        <v>13.949847999999999</v>
      </c>
      <c r="O11" s="34">
        <f>raw!O36</f>
        <v>381.15848</v>
      </c>
      <c r="Q11" s="26" t="s">
        <v>73</v>
      </c>
      <c r="R11" s="23">
        <f>raw!$P$33</f>
        <v>14.062307000000001</v>
      </c>
      <c r="S11" s="34">
        <f>raw!P36</f>
        <v>401.57751999999999</v>
      </c>
      <c r="U11" s="26" t="s">
        <v>73</v>
      </c>
      <c r="V11" s="5">
        <f>raw!$Q$33</f>
        <v>12.414577</v>
      </c>
      <c r="W11" s="34">
        <f>raw!Q36</f>
        <v>342.16548</v>
      </c>
      <c r="Y11" s="26" t="s">
        <v>73</v>
      </c>
      <c r="Z11" s="5">
        <f>raw!$R$33</f>
        <v>12.631717</v>
      </c>
      <c r="AA11" s="34">
        <f>raw!R36</f>
        <v>393.29897999999997</v>
      </c>
      <c r="AC11" s="26" t="s">
        <v>73</v>
      </c>
      <c r="AD11" s="5">
        <f>raw!$S$33</f>
        <v>14.576169</v>
      </c>
      <c r="AE11" s="34">
        <f>raw!S36</f>
        <v>388.98084</v>
      </c>
      <c r="AG11" s="26" t="s">
        <v>73</v>
      </c>
      <c r="AH11" s="5">
        <f>raw!$T$33</f>
        <v>12.900387</v>
      </c>
      <c r="AI11" s="34">
        <f>raw!T36</f>
        <v>586.45962999999995</v>
      </c>
      <c r="AK11" s="26" t="s">
        <v>73</v>
      </c>
      <c r="AL11" s="5">
        <f>raw!$U$33</f>
        <v>11.991595</v>
      </c>
      <c r="AM11" s="34">
        <f>raw!U36</f>
        <v>368.8811</v>
      </c>
      <c r="AO11" s="26" t="s">
        <v>73</v>
      </c>
      <c r="AP11" s="5">
        <f>raw!$V$33</f>
        <v>10.693581999999999</v>
      </c>
      <c r="AQ11" s="34">
        <f>raw!V36</f>
        <v>353.93759999999997</v>
      </c>
      <c r="AS11" s="26"/>
      <c r="AT11" s="29"/>
      <c r="AU11" s="30"/>
      <c r="AW11" s="26"/>
      <c r="AX11" s="29"/>
      <c r="AY11" s="30"/>
      <c r="BA11" s="26"/>
      <c r="BB11" s="29"/>
      <c r="BC11" s="30"/>
      <c r="BE11" s="26"/>
      <c r="BF11" s="29"/>
      <c r="BG11" s="30"/>
    </row>
    <row r="12" spans="1:59" ht="15">
      <c r="A12" s="31"/>
      <c r="C12" s="29"/>
      <c r="E12" s="31"/>
      <c r="G12" s="29"/>
      <c r="I12" s="31"/>
      <c r="K12" s="29"/>
      <c r="M12" s="31"/>
      <c r="O12" s="29"/>
      <c r="Q12" s="31"/>
      <c r="S12" s="29"/>
      <c r="U12" s="31"/>
      <c r="W12" s="29"/>
      <c r="Y12" s="31"/>
      <c r="AA12" s="29"/>
      <c r="AC12" s="31"/>
      <c r="AE12" s="29"/>
      <c r="AG12" s="31"/>
      <c r="AI12" s="29"/>
      <c r="AK12" s="31"/>
      <c r="AM12" s="29"/>
      <c r="AO12" s="31"/>
      <c r="AQ12" s="29"/>
      <c r="AS12" s="31"/>
      <c r="AT12" s="29"/>
      <c r="AU12" s="29"/>
      <c r="AW12" s="31"/>
      <c r="AX12" s="29"/>
      <c r="AY12" s="29"/>
      <c r="BA12" s="31"/>
      <c r="BB12" s="29"/>
      <c r="BC12" s="29"/>
      <c r="BE12" s="31"/>
      <c r="BF12" s="29"/>
      <c r="BG12" s="29"/>
    </row>
    <row r="13" spans="1:59" ht="15">
      <c r="A13" s="26" t="s">
        <v>74</v>
      </c>
      <c r="B13" s="24">
        <f>raw!$L$39</f>
        <v>1374.3225</v>
      </c>
      <c r="C13" s="29"/>
      <c r="E13" s="26" t="s">
        <v>74</v>
      </c>
      <c r="F13" s="24">
        <f>raw!$M$39</f>
        <v>1443.6113</v>
      </c>
      <c r="G13" s="29"/>
      <c r="I13" s="26" t="s">
        <v>74</v>
      </c>
      <c r="J13" s="24">
        <f>raw!$N$39</f>
        <v>956.44871000000001</v>
      </c>
      <c r="K13" s="29"/>
      <c r="M13" s="26" t="s">
        <v>74</v>
      </c>
      <c r="N13" s="24">
        <f>raw!$O$39</f>
        <v>1092.9386999999999</v>
      </c>
      <c r="O13" s="29"/>
      <c r="Q13" s="26" t="s">
        <v>74</v>
      </c>
      <c r="R13" s="24">
        <f>raw!$P$39</f>
        <v>1142.2814000000001</v>
      </c>
      <c r="S13" s="29"/>
      <c r="U13" s="26" t="s">
        <v>74</v>
      </c>
      <c r="V13" s="15">
        <f>raw!$Q$39</f>
        <v>1102.4659999999999</v>
      </c>
      <c r="W13" s="29"/>
      <c r="Y13" s="26" t="s">
        <v>74</v>
      </c>
      <c r="Z13" s="15">
        <f>raw!$R$39</f>
        <v>1245.4323999999999</v>
      </c>
      <c r="AA13" s="29"/>
      <c r="AC13" s="26" t="s">
        <v>74</v>
      </c>
      <c r="AD13" s="15">
        <f>raw!$S$39</f>
        <v>1067.4425000000001</v>
      </c>
      <c r="AE13" s="29"/>
      <c r="AG13" s="26" t="s">
        <v>74</v>
      </c>
      <c r="AH13" s="15">
        <f>raw!$T$39</f>
        <v>1818.4223999999999</v>
      </c>
      <c r="AI13" s="29"/>
      <c r="AK13" s="26" t="s">
        <v>74</v>
      </c>
      <c r="AL13" s="15">
        <f>raw!$U$39</f>
        <v>1230.4354000000001</v>
      </c>
      <c r="AM13" s="29"/>
      <c r="AO13" s="26" t="s">
        <v>74</v>
      </c>
      <c r="AP13" s="15">
        <f>raw!$V$39</f>
        <v>1323.9571000000001</v>
      </c>
      <c r="AQ13" s="29"/>
      <c r="AS13" s="26"/>
      <c r="AT13" s="32"/>
      <c r="AU13" s="29"/>
      <c r="AW13" s="26"/>
      <c r="AX13" s="32"/>
      <c r="AY13" s="29"/>
      <c r="BA13" s="26"/>
      <c r="BB13" s="32"/>
      <c r="BC13" s="29"/>
      <c r="BE13" s="26"/>
      <c r="BF13" s="32"/>
      <c r="BG13" s="29"/>
    </row>
    <row r="14" spans="1:59" ht="15">
      <c r="A14" s="26" t="s">
        <v>75</v>
      </c>
      <c r="B14" s="24">
        <f>raw!$L$42</f>
        <v>866.83704</v>
      </c>
      <c r="C14" s="29"/>
      <c r="E14" s="26" t="s">
        <v>75</v>
      </c>
      <c r="F14" s="24">
        <f>raw!$M$42</f>
        <v>893.84655999999995</v>
      </c>
      <c r="G14" s="29"/>
      <c r="I14" s="26" t="s">
        <v>75</v>
      </c>
      <c r="J14" s="24">
        <f>raw!$N$42</f>
        <v>719.50378000000001</v>
      </c>
      <c r="K14" s="29"/>
      <c r="M14" s="26" t="s">
        <v>75</v>
      </c>
      <c r="N14" s="24">
        <f>raw!$O$42</f>
        <v>748.96929999999998</v>
      </c>
      <c r="O14" s="29"/>
      <c r="Q14" s="26" t="s">
        <v>75</v>
      </c>
      <c r="R14" s="24">
        <f>raw!$P$42</f>
        <v>771.53894000000003</v>
      </c>
      <c r="S14" s="29"/>
      <c r="U14" s="26" t="s">
        <v>75</v>
      </c>
      <c r="V14" s="15">
        <f>raw!$Q$42</f>
        <v>833.08118000000002</v>
      </c>
      <c r="W14" s="29"/>
      <c r="Y14" s="26" t="s">
        <v>75</v>
      </c>
      <c r="Z14" s="15">
        <f>raw!$R$42</f>
        <v>1078.7925</v>
      </c>
      <c r="AA14" s="29"/>
      <c r="AC14" s="26" t="s">
        <v>75</v>
      </c>
      <c r="AD14" s="15">
        <f>raw!$S$42</f>
        <v>718.33867999999995</v>
      </c>
      <c r="AE14" s="29"/>
      <c r="AG14" s="26" t="s">
        <v>75</v>
      </c>
      <c r="AH14" s="15">
        <f>raw!$T$42</f>
        <v>1184.7548999999999</v>
      </c>
      <c r="AI14" s="29"/>
      <c r="AK14" s="26" t="s">
        <v>75</v>
      </c>
      <c r="AL14" s="15">
        <f>raw!$U$42</f>
        <v>819.21367999999995</v>
      </c>
      <c r="AM14" s="29"/>
      <c r="AO14" s="26" t="s">
        <v>75</v>
      </c>
      <c r="AP14" s="15">
        <f>raw!$V$42</f>
        <v>856.53259000000003</v>
      </c>
      <c r="AQ14" s="29"/>
      <c r="AS14" s="26"/>
      <c r="AT14" s="32"/>
      <c r="AU14" s="29"/>
      <c r="AW14" s="26"/>
      <c r="AX14" s="32"/>
      <c r="AY14" s="29"/>
      <c r="BA14" s="26"/>
      <c r="BB14" s="32"/>
      <c r="BC14" s="29"/>
      <c r="BE14" s="26"/>
      <c r="BF14" s="32"/>
      <c r="BG14" s="29"/>
    </row>
    <row r="19" spans="1:42" s="33" customFormat="1">
      <c r="A19" s="33" t="s">
        <v>76</v>
      </c>
      <c r="B19" s="33">
        <f>$D6*B6*B$13/(100*C6)</f>
        <v>1.000485093051922</v>
      </c>
      <c r="F19" s="33">
        <f>$D6*F6*F$13/(100*G6)</f>
        <v>1.0009369979389933</v>
      </c>
      <c r="J19" s="33">
        <f>$D6*J6*J$13/(100*K6)</f>
        <v>1.0000082549561606</v>
      </c>
      <c r="N19" s="33">
        <f>$D6*N6*N$13/(100*O6)</f>
        <v>1.0009909347493329</v>
      </c>
      <c r="R19" s="33">
        <f>$D6*R6*R$13/(100*S6)</f>
        <v>1.000414429992313</v>
      </c>
      <c r="V19" s="33">
        <f>$D6*V6*V$13/(100*W6)</f>
        <v>0.99892758964135164</v>
      </c>
      <c r="Z19" s="33">
        <f>$D6*Z6*Z$13/(100*AA6)</f>
        <v>1.0003305306762771</v>
      </c>
      <c r="AD19" s="33">
        <f>$D6*AD6*AD$13/(100*AE6)</f>
        <v>0.99992684842376034</v>
      </c>
      <c r="AH19" s="33">
        <f>$D6*AH6*AH$13/(100*AI6)</f>
        <v>0.99996671806536397</v>
      </c>
      <c r="AL19" s="33">
        <f>$D6*AL6*AL$13/(100*AM6)</f>
        <v>0.99948321508860205</v>
      </c>
      <c r="AP19" s="33">
        <f>$D6*AP6*AP$13/(100*AQ6)</f>
        <v>0.99594535326577249</v>
      </c>
    </row>
    <row r="20" spans="1:42" s="33" customFormat="1">
      <c r="A20" s="33" t="s">
        <v>77</v>
      </c>
      <c r="B20" s="33">
        <f t="shared" ref="B20:B24" si="0">$D7*B7*B$13/(100*C7)</f>
        <v>1.0000992548343208</v>
      </c>
      <c r="F20" s="33">
        <f t="shared" ref="F20:F24" si="1">$D7*F7*F$13/(100*G7)</f>
        <v>1.0001315359186926</v>
      </c>
      <c r="J20" s="33">
        <f t="shared" ref="J20:J24" si="2">$D7*J7*J$13/(100*K7)</f>
        <v>1.0000122756447869</v>
      </c>
      <c r="N20" s="33">
        <f t="shared" ref="N20:N24" si="3">$D7*N7*N$13/(100*O7)</f>
        <v>1.0001597375540543</v>
      </c>
      <c r="R20" s="33">
        <f t="shared" ref="R20:R24" si="4">$D7*R7*R$13/(100*S7)</f>
        <v>1.0000622942967616</v>
      </c>
      <c r="V20" s="33">
        <f t="shared" ref="V20:V24" si="5">$D7*V7*V$13/(100*W7)</f>
        <v>0.999798818749847</v>
      </c>
      <c r="Z20" s="33">
        <f t="shared" ref="Z20:Z24" si="6">$D7*Z7*Z$13/(100*AA7)</f>
        <v>1.0000548279031383</v>
      </c>
      <c r="AD20" s="33">
        <f t="shared" ref="AD20:AD24" si="7">$D7*AD7*AD$13/(100*AE7)</f>
        <v>0.99999281525585781</v>
      </c>
      <c r="AH20" s="33">
        <f t="shared" ref="AH20:AH24" si="8">$D7*AH7*AH$13/(100*AI7)</f>
        <v>0.99999047944535502</v>
      </c>
      <c r="AL20" s="33">
        <f t="shared" ref="AL20:AL24" si="9">$D7*AL7*AL$13/(100*AM7)</f>
        <v>0.99996393317998988</v>
      </c>
      <c r="AP20" s="33">
        <f t="shared" ref="AP20:AP24" si="10">$D7*AP7*AP$13/(100*AQ7)</f>
        <v>0.99928179862539235</v>
      </c>
    </row>
    <row r="21" spans="1:42" s="33" customFormat="1">
      <c r="A21" s="33" t="s">
        <v>78</v>
      </c>
      <c r="B21" s="33">
        <f t="shared" si="0"/>
        <v>1.0000395639119581</v>
      </c>
      <c r="F21" s="33">
        <f t="shared" si="1"/>
        <v>1.0000519630349012</v>
      </c>
      <c r="J21" s="33">
        <f t="shared" si="2"/>
        <v>0.9999994288538725</v>
      </c>
      <c r="N21" s="33">
        <f t="shared" si="3"/>
        <v>1.0000773921208643</v>
      </c>
      <c r="R21" s="33">
        <f t="shared" si="4"/>
        <v>1.0000266395142132</v>
      </c>
      <c r="V21" s="33">
        <f t="shared" si="5"/>
        <v>0.99990614852178594</v>
      </c>
      <c r="Z21" s="33">
        <f t="shared" si="6"/>
        <v>1.0000190930712014</v>
      </c>
      <c r="AD21" s="33">
        <f t="shared" si="7"/>
        <v>0.99999804981397922</v>
      </c>
      <c r="AH21" s="33">
        <f t="shared" si="8"/>
        <v>0.99999505199353067</v>
      </c>
      <c r="AL21" s="33">
        <f t="shared" si="9"/>
        <v>0.9999727133825359</v>
      </c>
      <c r="AP21" s="33">
        <f t="shared" si="10"/>
        <v>0.99967531567811641</v>
      </c>
    </row>
    <row r="22" spans="1:42" s="33" customFormat="1">
      <c r="B22" s="33">
        <f t="shared" si="0"/>
        <v>1.0000191798547919</v>
      </c>
      <c r="F22" s="33">
        <f t="shared" si="1"/>
        <v>1.0000235131721091</v>
      </c>
      <c r="J22" s="33">
        <f t="shared" si="2"/>
        <v>0.99999728266626897</v>
      </c>
      <c r="N22" s="33">
        <f t="shared" si="3"/>
        <v>1.0000304654248247</v>
      </c>
      <c r="R22" s="33">
        <f t="shared" si="4"/>
        <v>1.0000130248143186</v>
      </c>
      <c r="V22" s="33">
        <f t="shared" si="5"/>
        <v>0.99996398826884714</v>
      </c>
      <c r="Z22" s="33">
        <f t="shared" si="6"/>
        <v>1.000006741775171</v>
      </c>
      <c r="AD22" s="33">
        <f t="shared" si="7"/>
        <v>1.0000008126375146</v>
      </c>
      <c r="AH22" s="33">
        <f t="shared" si="8"/>
        <v>0.99999916769719766</v>
      </c>
      <c r="AL22" s="33">
        <f t="shared" si="9"/>
        <v>0.99999808884085606</v>
      </c>
      <c r="AP22" s="33">
        <f t="shared" si="10"/>
        <v>0.99986014055426375</v>
      </c>
    </row>
    <row r="23" spans="1:42" s="33" customFormat="1">
      <c r="B23" s="33">
        <f t="shared" si="0"/>
        <v>0.99996941519146498</v>
      </c>
      <c r="F23" s="33">
        <f t="shared" si="1"/>
        <v>0.99996131173951641</v>
      </c>
      <c r="J23" s="33">
        <f t="shared" si="2"/>
        <v>1.0000031295428906</v>
      </c>
      <c r="N23" s="33">
        <f t="shared" si="3"/>
        <v>0.99995367420772152</v>
      </c>
      <c r="R23" s="33">
        <f t="shared" si="4"/>
        <v>0.99997810865792158</v>
      </c>
      <c r="V23" s="33">
        <f t="shared" si="5"/>
        <v>1.0000459116759979</v>
      </c>
      <c r="Z23" s="33">
        <f t="shared" si="6"/>
        <v>0.99999244568941448</v>
      </c>
      <c r="AD23" s="33">
        <f t="shared" si="7"/>
        <v>0.99999906224833812</v>
      </c>
      <c r="AH23" s="33">
        <f t="shared" si="8"/>
        <v>1.0000018722109854</v>
      </c>
      <c r="AL23" s="33">
        <f t="shared" si="9"/>
        <v>1.0000116922598148</v>
      </c>
      <c r="AP23" s="33">
        <f t="shared" si="10"/>
        <v>1.0002230247518362</v>
      </c>
    </row>
    <row r="24" spans="1:42" s="33" customFormat="1">
      <c r="B24" s="33">
        <f t="shared" si="0"/>
        <v>0.99999328756155703</v>
      </c>
      <c r="F24" s="33">
        <f t="shared" si="1"/>
        <v>0.99999707312850583</v>
      </c>
      <c r="J24" s="33">
        <f t="shared" si="2"/>
        <v>1.0000013584077043</v>
      </c>
      <c r="N24" s="33">
        <f t="shared" si="3"/>
        <v>0.99999931382332086</v>
      </c>
      <c r="R24" s="33">
        <f t="shared" si="4"/>
        <v>1.0000006802665276</v>
      </c>
      <c r="V24" s="33">
        <f t="shared" si="5"/>
        <v>1.0000021807344501</v>
      </c>
      <c r="Z24" s="33">
        <f t="shared" si="6"/>
        <v>0.9999993910123286</v>
      </c>
      <c r="AD24" s="33">
        <f t="shared" si="7"/>
        <v>0.99999927231521857</v>
      </c>
      <c r="AH24" s="33">
        <f t="shared" si="8"/>
        <v>0.9999986141189634</v>
      </c>
      <c r="AL24" s="33">
        <f t="shared" si="9"/>
        <v>0.99997553347562418</v>
      </c>
      <c r="AP24" s="33">
        <f t="shared" si="10"/>
        <v>1.0000240023476032</v>
      </c>
    </row>
    <row r="27" spans="1:42" ht="15">
      <c r="C27" s="23"/>
      <c r="D27" s="23"/>
      <c r="F27" s="23"/>
      <c r="G27" s="23"/>
      <c r="H27" s="23"/>
      <c r="J27" s="2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LW table</vt:lpstr>
      <vt:lpstr>raw</vt:lpstr>
      <vt:lpstr>All households</vt:lpstr>
      <vt:lpstr>White only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</dc:creator>
  <cp:lastModifiedBy>Peter Lindert</cp:lastModifiedBy>
  <dcterms:created xsi:type="dcterms:W3CDTF">2012-06-22T21:23:00Z</dcterms:created>
  <dcterms:modified xsi:type="dcterms:W3CDTF">2014-08-30T15:50:30Z</dcterms:modified>
</cp:coreProperties>
</file>